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855" yWindow="780" windowWidth="11610" windowHeight="8085" activeTab="3"/>
  </bookViews>
  <sheets>
    <sheet name="Ձև 2" sheetId="1" r:id="rId1"/>
    <sheet name="Ձև 8" sheetId="4" r:id="rId2"/>
    <sheet name="ԲԳԿ" sheetId="7" r:id="rId3"/>
    <sheet name="ԲՍԿ" sheetId="11" r:id="rId4"/>
  </sheets>
  <calcPr calcId="144525"/>
</workbook>
</file>

<file path=xl/calcChain.xml><?xml version="1.0" encoding="utf-8"?>
<calcChain xmlns="http://schemas.openxmlformats.org/spreadsheetml/2006/main">
  <c r="L340" i="11" l="1"/>
  <c r="K340" i="11"/>
  <c r="J340" i="11"/>
  <c r="G340" i="11"/>
  <c r="E340" i="11"/>
  <c r="I340" i="11" s="1"/>
  <c r="I339" i="11"/>
  <c r="L337" i="11"/>
  <c r="K337" i="11"/>
  <c r="J337" i="11"/>
  <c r="G337" i="11"/>
  <c r="E337" i="11"/>
  <c r="I337" i="11" s="1"/>
  <c r="L295" i="11"/>
  <c r="E295" i="11"/>
  <c r="I295" i="11" s="1"/>
  <c r="I294" i="11"/>
  <c r="L292" i="11"/>
  <c r="K292" i="11"/>
  <c r="K295" i="11" s="1"/>
  <c r="J292" i="11"/>
  <c r="J295" i="11" s="1"/>
  <c r="E292" i="11"/>
  <c r="I292" i="11" s="1"/>
  <c r="I251" i="11" l="1"/>
  <c r="I250" i="11"/>
  <c r="L249" i="11"/>
  <c r="L252" i="11" s="1"/>
  <c r="K249" i="11"/>
  <c r="K252" i="11" s="1"/>
  <c r="J249" i="11"/>
  <c r="J252" i="11" s="1"/>
  <c r="H249" i="11"/>
  <c r="H252" i="11" s="1"/>
  <c r="G249" i="11"/>
  <c r="G252" i="11" s="1"/>
  <c r="F249" i="11"/>
  <c r="F252" i="11" s="1"/>
  <c r="E249" i="11"/>
  <c r="I208" i="11"/>
  <c r="I207" i="11"/>
  <c r="L206" i="11"/>
  <c r="L209" i="11" s="1"/>
  <c r="K206" i="11"/>
  <c r="K209" i="11" s="1"/>
  <c r="J206" i="11"/>
  <c r="J209" i="11" s="1"/>
  <c r="H206" i="11"/>
  <c r="H209" i="11" s="1"/>
  <c r="G206" i="11"/>
  <c r="G209" i="11" s="1"/>
  <c r="F206" i="11"/>
  <c r="F209" i="11" s="1"/>
  <c r="E206" i="11"/>
  <c r="E209" i="11" s="1"/>
  <c r="I165" i="11"/>
  <c r="I164" i="11"/>
  <c r="L163" i="11"/>
  <c r="L166" i="11" s="1"/>
  <c r="K163" i="11"/>
  <c r="K166" i="11" s="1"/>
  <c r="J163" i="11"/>
  <c r="J166" i="11" s="1"/>
  <c r="H163" i="11"/>
  <c r="H166" i="11" s="1"/>
  <c r="G163" i="11"/>
  <c r="G166" i="11" s="1"/>
  <c r="F163" i="11"/>
  <c r="F166" i="11" s="1"/>
  <c r="E163" i="11"/>
  <c r="I122" i="11"/>
  <c r="I121" i="11"/>
  <c r="L120" i="11"/>
  <c r="L123" i="11" s="1"/>
  <c r="K120" i="11"/>
  <c r="K123" i="11" s="1"/>
  <c r="J120" i="11"/>
  <c r="J123" i="11" s="1"/>
  <c r="H120" i="11"/>
  <c r="H123" i="11" s="1"/>
  <c r="G120" i="11"/>
  <c r="G123" i="11" s="1"/>
  <c r="F120" i="11"/>
  <c r="F123" i="11" s="1"/>
  <c r="E120" i="11"/>
  <c r="E123" i="11" s="1"/>
  <c r="I78" i="11"/>
  <c r="I77" i="11"/>
  <c r="L76" i="11"/>
  <c r="L79" i="11" s="1"/>
  <c r="K76" i="11"/>
  <c r="K79" i="11" s="1"/>
  <c r="J76" i="11"/>
  <c r="J79" i="11" s="1"/>
  <c r="E76" i="11"/>
  <c r="E79" i="11" s="1"/>
  <c r="I79" i="11" s="1"/>
  <c r="L36" i="11"/>
  <c r="K36" i="11"/>
  <c r="J36" i="11"/>
  <c r="G36" i="11"/>
  <c r="F36" i="11"/>
  <c r="E36" i="11"/>
  <c r="I35" i="11"/>
  <c r="L33" i="11"/>
  <c r="K33" i="11"/>
  <c r="J33" i="11"/>
  <c r="G33" i="11"/>
  <c r="F33" i="11"/>
  <c r="E33" i="11"/>
  <c r="I36" i="11" l="1"/>
  <c r="I163" i="11"/>
  <c r="I249" i="11"/>
  <c r="I76" i="11"/>
  <c r="I123" i="11"/>
  <c r="I33" i="11"/>
  <c r="I209" i="11"/>
  <c r="I120" i="11"/>
  <c r="E166" i="11"/>
  <c r="I166" i="11" s="1"/>
  <c r="I206" i="11"/>
  <c r="E252" i="11"/>
  <c r="I252" i="11" s="1"/>
  <c r="I227" i="4"/>
  <c r="G291" i="4" l="1"/>
  <c r="I291" i="4" s="1"/>
  <c r="I81" i="1" l="1"/>
  <c r="L80" i="1"/>
  <c r="K80" i="1"/>
  <c r="J80" i="1"/>
  <c r="H80" i="1"/>
  <c r="G80" i="1"/>
  <c r="F80" i="1"/>
  <c r="E80" i="1"/>
  <c r="I78" i="1"/>
  <c r="I77" i="1"/>
  <c r="I76" i="1"/>
  <c r="L75" i="1"/>
  <c r="K75" i="1"/>
  <c r="J75" i="1"/>
  <c r="I75" i="1"/>
  <c r="I74" i="1"/>
  <c r="I73" i="1"/>
  <c r="I72" i="1"/>
  <c r="H71" i="1"/>
  <c r="H70" i="1" s="1"/>
  <c r="L70" i="1"/>
  <c r="K70" i="1"/>
  <c r="J70" i="1"/>
  <c r="G70" i="1"/>
  <c r="F70" i="1"/>
  <c r="E70" i="1"/>
  <c r="I69" i="1"/>
  <c r="I68" i="1"/>
  <c r="L67" i="1"/>
  <c r="K67" i="1"/>
  <c r="J67" i="1"/>
  <c r="H67" i="1"/>
  <c r="G67" i="1"/>
  <c r="F67" i="1"/>
  <c r="E67" i="1"/>
  <c r="I64" i="1"/>
  <c r="I63" i="1"/>
  <c r="I61" i="1"/>
  <c r="I60" i="1"/>
  <c r="I59" i="1"/>
  <c r="H58" i="1"/>
  <c r="I58" i="1" s="1"/>
  <c r="L56" i="1"/>
  <c r="K56" i="1"/>
  <c r="J56" i="1"/>
  <c r="H56" i="1"/>
  <c r="G56" i="1"/>
  <c r="F56" i="1"/>
  <c r="E56" i="1"/>
  <c r="H52" i="1"/>
  <c r="L52" i="1"/>
  <c r="K52" i="1"/>
  <c r="J52" i="1"/>
  <c r="G52" i="1"/>
  <c r="F52" i="1"/>
  <c r="E52" i="1"/>
  <c r="I49" i="1"/>
  <c r="H48" i="1"/>
  <c r="I48" i="1" s="1"/>
  <c r="I47" i="1"/>
  <c r="I46" i="1"/>
  <c r="L44" i="1"/>
  <c r="K44" i="1"/>
  <c r="J44" i="1"/>
  <c r="G44" i="1"/>
  <c r="F44" i="1"/>
  <c r="E44" i="1"/>
  <c r="I39" i="1"/>
  <c r="I38" i="1"/>
  <c r="I37" i="1"/>
  <c r="L35" i="1"/>
  <c r="K35" i="1"/>
  <c r="J35" i="1"/>
  <c r="H35" i="1"/>
  <c r="G35" i="1"/>
  <c r="F35" i="1"/>
  <c r="E35" i="1"/>
  <c r="F34" i="1" l="1"/>
  <c r="F85" i="1" s="1"/>
  <c r="E34" i="1"/>
  <c r="E85" i="1" s="1"/>
  <c r="I71" i="1"/>
  <c r="I80" i="1"/>
  <c r="I67" i="1"/>
  <c r="G34" i="1"/>
  <c r="G85" i="1" s="1"/>
  <c r="I56" i="1"/>
  <c r="I52" i="1"/>
  <c r="I35" i="1"/>
  <c r="K34" i="1"/>
  <c r="K85" i="1" s="1"/>
  <c r="J34" i="1"/>
  <c r="J85" i="1" s="1"/>
  <c r="L34" i="1"/>
  <c r="L85" i="1" s="1"/>
  <c r="I70" i="1"/>
  <c r="I53" i="1"/>
  <c r="H44" i="1"/>
  <c r="H34" i="1" s="1"/>
  <c r="H85" i="1" s="1"/>
  <c r="I44" i="1" l="1"/>
  <c r="I85" i="1"/>
  <c r="I34" i="1"/>
  <c r="F34" i="7" l="1"/>
  <c r="G34" i="7"/>
  <c r="H34" i="7"/>
  <c r="E34" i="7"/>
  <c r="E33" i="7" s="1"/>
  <c r="H166" i="4" l="1"/>
  <c r="I180" i="1" l="1"/>
  <c r="L178" i="1"/>
  <c r="L181" i="1" s="1"/>
  <c r="K178" i="1"/>
  <c r="K181" i="1" s="1"/>
  <c r="J178" i="1"/>
  <c r="J181" i="1" s="1"/>
  <c r="H178" i="1"/>
  <c r="H181" i="1" s="1"/>
  <c r="G178" i="1"/>
  <c r="G181" i="1" s="1"/>
  <c r="F178" i="1"/>
  <c r="E178" i="1"/>
  <c r="F128" i="1"/>
  <c r="G128" i="1"/>
  <c r="G134" i="1" s="1"/>
  <c r="F134" i="1"/>
  <c r="I178" i="1" l="1"/>
  <c r="I181" i="1" s="1"/>
  <c r="E181" i="1"/>
  <c r="I222" i="1"/>
  <c r="I221" i="1"/>
  <c r="L220" i="1"/>
  <c r="L223" i="1" s="1"/>
  <c r="K220" i="1"/>
  <c r="K223" i="1" s="1"/>
  <c r="J220" i="1"/>
  <c r="J223" i="1" s="1"/>
  <c r="H220" i="1"/>
  <c r="H223" i="1" s="1"/>
  <c r="G220" i="1"/>
  <c r="G223" i="1" s="1"/>
  <c r="F220" i="1"/>
  <c r="E220" i="1"/>
  <c r="E223" i="1" s="1"/>
  <c r="I223" i="1" l="1"/>
  <c r="I220" i="1"/>
  <c r="G41" i="4"/>
  <c r="F366" i="1" l="1"/>
  <c r="F369" i="1" s="1"/>
  <c r="G366" i="1"/>
  <c r="G369" i="1" s="1"/>
  <c r="H366" i="1"/>
  <c r="H369" i="1" s="1"/>
  <c r="I38" i="7" l="1"/>
  <c r="F467" i="1"/>
  <c r="F472" i="1" s="1"/>
  <c r="G467" i="1"/>
  <c r="G472" i="1" s="1"/>
  <c r="H467" i="1"/>
  <c r="H472" i="1" s="1"/>
  <c r="I320" i="1"/>
  <c r="I321" i="1"/>
  <c r="I318" i="1"/>
  <c r="H319" i="1"/>
  <c r="H317" i="1"/>
  <c r="H316" i="1" l="1"/>
  <c r="G834" i="4" l="1"/>
  <c r="I834" i="4" s="1"/>
  <c r="K34" i="7" l="1"/>
  <c r="K33" i="7" s="1"/>
  <c r="L34" i="7"/>
  <c r="L33" i="7" s="1"/>
  <c r="J34" i="7"/>
  <c r="J33" i="7" s="1"/>
  <c r="G431" i="4" l="1"/>
  <c r="E431" i="4"/>
  <c r="G429" i="4"/>
  <c r="E429" i="4"/>
  <c r="G1270" i="4" l="1"/>
  <c r="I1270" i="4" s="1"/>
  <c r="E1270" i="4"/>
  <c r="G1220" i="4"/>
  <c r="I1220" i="4" s="1"/>
  <c r="E1220" i="4"/>
  <c r="I35" i="7" l="1"/>
  <c r="I37" i="7"/>
  <c r="G835" i="4" l="1"/>
  <c r="I835" i="4" s="1"/>
  <c r="G833" i="4"/>
  <c r="I833" i="4" s="1"/>
  <c r="E835" i="4" l="1"/>
  <c r="E834" i="4"/>
  <c r="E833" i="4"/>
  <c r="G380" i="4" l="1"/>
  <c r="I380" i="4" s="1"/>
  <c r="E380" i="4"/>
  <c r="I164" i="4" l="1"/>
  <c r="I165" i="4"/>
  <c r="I166" i="4"/>
  <c r="I163" i="4"/>
  <c r="G98" i="4"/>
  <c r="I98" i="4" s="1"/>
  <c r="E98" i="4"/>
  <c r="I226" i="4"/>
  <c r="I225" i="4"/>
  <c r="G907" i="4" l="1"/>
  <c r="I1094" i="4" l="1"/>
  <c r="G417" i="1" l="1"/>
  <c r="I696" i="4"/>
  <c r="I695" i="4"/>
  <c r="G622" i="4"/>
  <c r="I622" i="4" s="1"/>
  <c r="G621" i="4"/>
  <c r="I621" i="4" s="1"/>
  <c r="G560" i="4"/>
  <c r="I560" i="4" s="1"/>
  <c r="G559" i="4"/>
  <c r="I559" i="4" s="1"/>
  <c r="G498" i="4"/>
  <c r="I498" i="4" s="1"/>
  <c r="G499" i="4"/>
  <c r="I499" i="4" s="1"/>
  <c r="G500" i="4"/>
  <c r="I500" i="4" s="1"/>
  <c r="G497" i="4"/>
  <c r="I497" i="4" s="1"/>
  <c r="K567" i="1"/>
  <c r="L567" i="1"/>
  <c r="J567" i="1"/>
  <c r="I567" i="1"/>
  <c r="G566" i="1"/>
  <c r="F517" i="1" l="1"/>
  <c r="F520" i="1" s="1"/>
  <c r="G517" i="1"/>
  <c r="G520" i="1" s="1"/>
  <c r="J317" i="1"/>
  <c r="L317" i="1"/>
  <c r="K317" i="1"/>
  <c r="H322" i="1"/>
  <c r="G268" i="1"/>
  <c r="G271" i="1" s="1"/>
  <c r="I228" i="4" l="1"/>
  <c r="G33" i="7" l="1"/>
  <c r="G39" i="7" s="1"/>
  <c r="I1176" i="4" l="1"/>
  <c r="I617" i="1" l="1"/>
  <c r="L615" i="1"/>
  <c r="L618" i="1" s="1"/>
  <c r="K615" i="1"/>
  <c r="K618" i="1" s="1"/>
  <c r="J615" i="1"/>
  <c r="J618" i="1" s="1"/>
  <c r="H615" i="1"/>
  <c r="H618" i="1" s="1"/>
  <c r="G615" i="1"/>
  <c r="G618" i="1" s="1"/>
  <c r="F615" i="1"/>
  <c r="F618" i="1" s="1"/>
  <c r="E615" i="1"/>
  <c r="E618" i="1" s="1"/>
  <c r="I618" i="1" l="1"/>
  <c r="I615" i="1"/>
  <c r="I568" i="1"/>
  <c r="F79" i="7" l="1"/>
  <c r="F83" i="7" s="1"/>
  <c r="G79" i="7"/>
  <c r="G83" i="7" s="1"/>
  <c r="H83" i="7"/>
  <c r="L80" i="7"/>
  <c r="L79" i="7" s="1"/>
  <c r="L83" i="7" s="1"/>
  <c r="K80" i="7"/>
  <c r="K79" i="7" s="1"/>
  <c r="K83" i="7" s="1"/>
  <c r="J80" i="7"/>
  <c r="J79" i="7" s="1"/>
  <c r="J83" i="7" s="1"/>
  <c r="I80" i="7"/>
  <c r="E79" i="7"/>
  <c r="E83" i="7" s="1"/>
  <c r="I83" i="7" l="1"/>
  <c r="I79" i="7"/>
  <c r="K39" i="7"/>
  <c r="L39" i="7"/>
  <c r="J39" i="7"/>
  <c r="E39" i="7" l="1"/>
  <c r="I39" i="7" s="1"/>
  <c r="I33" i="7"/>
  <c r="I34" i="7"/>
  <c r="G1036" i="4"/>
  <c r="I1036" i="4" s="1"/>
  <c r="G1035" i="4"/>
  <c r="I1035" i="4" s="1"/>
  <c r="E1036" i="4"/>
  <c r="E1035" i="4"/>
  <c r="I292" i="4" l="1"/>
  <c r="I561" i="4" l="1"/>
  <c r="E560" i="4"/>
  <c r="E559" i="4"/>
  <c r="K566" i="1" l="1"/>
  <c r="K569" i="1" s="1"/>
  <c r="L566" i="1"/>
  <c r="L569" i="1" s="1"/>
  <c r="J566" i="1"/>
  <c r="J569" i="1" s="1"/>
  <c r="F566" i="1"/>
  <c r="F569" i="1" s="1"/>
  <c r="G569" i="1"/>
  <c r="H566" i="1"/>
  <c r="H569" i="1" s="1"/>
  <c r="E566" i="1"/>
  <c r="I566" i="1" l="1"/>
  <c r="E569" i="1"/>
  <c r="I569" i="1" s="1"/>
  <c r="K467" i="1" l="1"/>
  <c r="L467" i="1"/>
  <c r="J467" i="1"/>
  <c r="E467" i="1"/>
  <c r="G319" i="1"/>
  <c r="G317" i="1"/>
  <c r="K268" i="1"/>
  <c r="L268" i="1"/>
  <c r="J268" i="1"/>
  <c r="E268" i="1"/>
  <c r="G316" i="1" l="1"/>
  <c r="G322" i="1" s="1"/>
  <c r="I960" i="4"/>
  <c r="I959" i="4"/>
  <c r="I907" i="4"/>
  <c r="E907" i="4"/>
  <c r="G906" i="4"/>
  <c r="E906" i="4"/>
  <c r="G831" i="4"/>
  <c r="I831" i="4" s="1"/>
  <c r="E831" i="4"/>
  <c r="I837" i="4"/>
  <c r="G836" i="4"/>
  <c r="I836" i="4" s="1"/>
  <c r="E836" i="4"/>
  <c r="G832" i="4"/>
  <c r="I832" i="4" s="1"/>
  <c r="E832" i="4"/>
  <c r="G830" i="4"/>
  <c r="I830" i="4" s="1"/>
  <c r="E830" i="4"/>
  <c r="G829" i="4"/>
  <c r="I829" i="4" s="1"/>
  <c r="E829" i="4"/>
  <c r="H906" i="4" l="1"/>
  <c r="I906" i="4" s="1"/>
  <c r="G749" i="4" l="1"/>
  <c r="I749" i="4" s="1"/>
  <c r="E749" i="4"/>
  <c r="G748" i="4"/>
  <c r="I748" i="4" s="1"/>
  <c r="E748" i="4"/>
  <c r="G747" i="4"/>
  <c r="I747" i="4" s="1"/>
  <c r="E747" i="4"/>
  <c r="I751" i="4"/>
  <c r="G750" i="4"/>
  <c r="I750" i="4" s="1"/>
  <c r="E750" i="4"/>
  <c r="I698" i="4"/>
  <c r="E622" i="4"/>
  <c r="I623" i="4"/>
  <c r="E621" i="4"/>
  <c r="E500" i="4"/>
  <c r="E498" i="4"/>
  <c r="E497" i="4"/>
  <c r="I501" i="4"/>
  <c r="E499" i="4"/>
  <c r="I429" i="4"/>
  <c r="I431" i="4"/>
  <c r="G368" i="4"/>
  <c r="I368" i="4" s="1"/>
  <c r="G369" i="4"/>
  <c r="I369" i="4" s="1"/>
  <c r="G370" i="4"/>
  <c r="I370" i="4" s="1"/>
  <c r="G371" i="4"/>
  <c r="I371" i="4" s="1"/>
  <c r="G372" i="4"/>
  <c r="I372" i="4" s="1"/>
  <c r="G373" i="4"/>
  <c r="I373" i="4" s="1"/>
  <c r="G374" i="4"/>
  <c r="I374" i="4" s="1"/>
  <c r="G375" i="4"/>
  <c r="I375" i="4" s="1"/>
  <c r="G376" i="4"/>
  <c r="I376" i="4" s="1"/>
  <c r="G377" i="4"/>
  <c r="I377" i="4" s="1"/>
  <c r="G378" i="4"/>
  <c r="I378" i="4" s="1"/>
  <c r="G379" i="4"/>
  <c r="I379" i="4" s="1"/>
  <c r="G381" i="4"/>
  <c r="I381" i="4" s="1"/>
  <c r="G382" i="4"/>
  <c r="I382" i="4" s="1"/>
  <c r="G383" i="4"/>
  <c r="I383" i="4" s="1"/>
  <c r="G384" i="4"/>
  <c r="I384" i="4" s="1"/>
  <c r="I38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1" i="4"/>
  <c r="E382" i="4"/>
  <c r="E383" i="4"/>
  <c r="E384" i="4"/>
  <c r="G366" i="4"/>
  <c r="I366" i="4" s="1"/>
  <c r="G367" i="4"/>
  <c r="I367" i="4" s="1"/>
  <c r="G365" i="4"/>
  <c r="I365" i="4" s="1"/>
  <c r="E365" i="4"/>
  <c r="I386" i="4"/>
  <c r="I100" i="4"/>
  <c r="G97" i="4"/>
  <c r="I97" i="4" s="1"/>
  <c r="G99" i="4"/>
  <c r="I99" i="4" s="1"/>
  <c r="G96" i="4"/>
  <c r="I96" i="4" s="1"/>
  <c r="E97" i="4"/>
  <c r="E99" i="4"/>
  <c r="E96" i="4"/>
  <c r="I47" i="4"/>
  <c r="G38" i="4"/>
  <c r="I38" i="4" s="1"/>
  <c r="G39" i="4"/>
  <c r="I39" i="4" s="1"/>
  <c r="G40" i="4"/>
  <c r="I40" i="4" s="1"/>
  <c r="I41" i="4"/>
  <c r="G42" i="4"/>
  <c r="I42" i="4" s="1"/>
  <c r="G43" i="4"/>
  <c r="I43" i="4" s="1"/>
  <c r="G44" i="4"/>
  <c r="I44" i="4" s="1"/>
  <c r="G45" i="4"/>
  <c r="I45" i="4" s="1"/>
  <c r="G46" i="4"/>
  <c r="G37" i="4"/>
  <c r="I37" i="4" s="1"/>
  <c r="E45" i="4"/>
  <c r="E39" i="4"/>
  <c r="E40" i="4"/>
  <c r="E41" i="4"/>
  <c r="E42" i="4"/>
  <c r="E43" i="4"/>
  <c r="E44" i="4"/>
  <c r="E46" i="4"/>
  <c r="E38" i="4"/>
  <c r="K520" i="1" l="1"/>
  <c r="L520" i="1"/>
  <c r="K517" i="1"/>
  <c r="L517" i="1"/>
  <c r="J520" i="1"/>
  <c r="J517" i="1"/>
  <c r="I421" i="1"/>
  <c r="I519" i="1"/>
  <c r="E517" i="1"/>
  <c r="E520" i="1" s="1"/>
  <c r="I520" i="1" s="1"/>
  <c r="I517" i="1" l="1"/>
  <c r="K472" i="1"/>
  <c r="L472" i="1"/>
  <c r="J472" i="1"/>
  <c r="E472" i="1"/>
  <c r="I470" i="1"/>
  <c r="G423" i="1"/>
  <c r="J417" i="1"/>
  <c r="J423" i="1" s="1"/>
  <c r="K417" i="1"/>
  <c r="K423" i="1" s="1"/>
  <c r="L417" i="1"/>
  <c r="L423" i="1" s="1"/>
  <c r="H423" i="1"/>
  <c r="E417" i="1"/>
  <c r="I417" i="1" s="1"/>
  <c r="K366" i="1"/>
  <c r="K369" i="1" s="1"/>
  <c r="L366" i="1"/>
  <c r="L369" i="1" s="1"/>
  <c r="J366" i="1"/>
  <c r="J369" i="1" s="1"/>
  <c r="E366" i="1"/>
  <c r="E369" i="1" s="1"/>
  <c r="I368" i="1"/>
  <c r="K319" i="1"/>
  <c r="L319" i="1"/>
  <c r="J319" i="1"/>
  <c r="E317" i="1"/>
  <c r="I317" i="1" s="1"/>
  <c r="E319" i="1"/>
  <c r="I319" i="1" s="1"/>
  <c r="L271" i="1"/>
  <c r="J271" i="1"/>
  <c r="K271" i="1"/>
  <c r="I268" i="1"/>
  <c r="I271" i="1" s="1"/>
  <c r="I270" i="1"/>
  <c r="J316" i="1" l="1"/>
  <c r="J322" i="1" s="1"/>
  <c r="K316" i="1"/>
  <c r="K322" i="1" s="1"/>
  <c r="L316" i="1"/>
  <c r="L322" i="1" s="1"/>
  <c r="E316" i="1"/>
  <c r="E423" i="1"/>
  <c r="I423" i="1" s="1"/>
  <c r="I467" i="1"/>
  <c r="I472" i="1" s="1"/>
  <c r="E271" i="1"/>
  <c r="I366" i="1"/>
  <c r="I369" i="1" s="1"/>
  <c r="I316" i="1" l="1"/>
  <c r="J128" i="1"/>
  <c r="J134" i="1" s="1"/>
  <c r="K128" i="1"/>
  <c r="K134" i="1" s="1"/>
  <c r="L128" i="1"/>
  <c r="L134" i="1" s="1"/>
  <c r="E128" i="1"/>
  <c r="E134" i="1" s="1"/>
  <c r="I130" i="1"/>
  <c r="I128" i="1" s="1"/>
  <c r="I134" i="1" s="1"/>
  <c r="E322" i="1" l="1"/>
  <c r="I322" i="1" s="1"/>
  <c r="E37" i="4" l="1"/>
</calcChain>
</file>

<file path=xl/sharedStrings.xml><?xml version="1.0" encoding="utf-8"?>
<sst xmlns="http://schemas.openxmlformats.org/spreadsheetml/2006/main" count="3606" uniqueCount="360">
  <si>
    <t>NN</t>
  </si>
  <si>
    <t>Բյուջետային ծախսերի տնտեսագիտական դասակարգման տարրերի</t>
  </si>
  <si>
    <t>Տարեսկզբին հաստատված</t>
  </si>
  <si>
    <t>Փոփոխություններ տարեկան նախահաշվում</t>
  </si>
  <si>
    <t>Ֆինանսավորում</t>
  </si>
  <si>
    <t>Դրամարկղային ծախս</t>
  </si>
  <si>
    <t>Փաստացի ծախս</t>
  </si>
  <si>
    <t>Դրամարկղի մնացորդ</t>
  </si>
  <si>
    <t>անվանումները</t>
  </si>
  <si>
    <t>ՀՀ կառավ. կողմից (համայնքի ղեկավարի որոշում)</t>
  </si>
  <si>
    <t>Վերադասի կողմից</t>
  </si>
  <si>
    <t>Ընդամենը</t>
  </si>
  <si>
    <t>Որոնցից 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</si>
  <si>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</si>
  <si>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</si>
  <si>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</si>
  <si>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</si>
  <si>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</si>
  <si>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</si>
  <si>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</si>
  <si>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</si>
  <si>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</si>
  <si>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</si>
  <si>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</si>
  <si>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</si>
  <si>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</si>
  <si>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</si>
  <si>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</si>
  <si>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x</t>
  </si>
  <si>
    <t>1. Ծրագրի պատասխանատու մարմնի</t>
  </si>
  <si>
    <t>Անվանումը`</t>
  </si>
  <si>
    <t>Դասիչը՝</t>
  </si>
  <si>
    <t>2. Միջոցառումը կատարող մարմնի</t>
  </si>
  <si>
    <t>3. Հիմնարկի անվանումը՝</t>
  </si>
  <si>
    <t>4. Հիմնարկի տեղաբաշխման մարզի և համայնքի կոդը՝</t>
  </si>
  <si>
    <t>5. Ծախսերի ֆինանսավորման աղբյուրի կոդը՝</t>
  </si>
  <si>
    <t>6. Բյուջետային ծախսերի գործառական դասակարգման</t>
  </si>
  <si>
    <t xml:space="preserve">Բաժին N </t>
  </si>
  <si>
    <t>Խումբ N</t>
  </si>
  <si>
    <t>Դաս N</t>
  </si>
  <si>
    <t xml:space="preserve">7. Ծրագրային դասակարգման </t>
  </si>
  <si>
    <t>Ծրագրի անվանումը</t>
  </si>
  <si>
    <t>Ծրագրի դասիչը</t>
  </si>
  <si>
    <t>Միջոցառման անվանումը</t>
  </si>
  <si>
    <t>Միջոցառման դասիչը</t>
  </si>
  <si>
    <t>8. Ֆինանսական ցուցանիշների չափման միավորը՝</t>
  </si>
  <si>
    <t>Վճարման ենթակա, սակայն չիրականացված վճարումներ (պարտքեր)</t>
  </si>
  <si>
    <t>Տարեկան ճշտված նախահաշիվ</t>
  </si>
  <si>
    <t xml:space="preserve">ՀՀ օրենք (համայնքի ավագանու որոշում) </t>
  </si>
  <si>
    <t>Տարեսկզբին հաստատված տարեկան նախահաշիվ</t>
  </si>
  <si>
    <t>Տողի                        NN</t>
  </si>
  <si>
    <t>1,1 Աշխատանքի վարձատրություն</t>
  </si>
  <si>
    <t>-ՀՀ ֆինանսների նախարարության աշխատողների պարգևատրում</t>
  </si>
  <si>
    <t>2 Ծառայությունների և ապրանքների ձեռք բերում</t>
  </si>
  <si>
    <t>2.1 Շարունակական ծախսեր</t>
  </si>
  <si>
    <t>2.4 Այլ մասնագիտական ծառայությունների ձեռք բերում</t>
  </si>
  <si>
    <t>2.5 Ընթացիկ նորոգում և պահպանում (ծառայություններ և նյութեր)</t>
  </si>
  <si>
    <t>3 Տոկոսավճարներ</t>
  </si>
  <si>
    <t>Պետական բյուջեից համայնքների բյուջեներին ֆինանսական համահարթեցման սկզբունքով տրվող դոտացիաներ</t>
  </si>
  <si>
    <t>Օրենքների կիրարկման արդյունքում համայնքների բյուջեների կորուստների փոխհատուցում</t>
  </si>
  <si>
    <t>6.2 ՍՈՑԻԱԼԱԿԱՆ ՕԳՆՈՒԹՅԱՆ ԴՐԱՄԱԿԱՆ ԱՐՏԱՀԱՅՏՈՒԹՅԱՄԲ ՆՊԱՍՏՆԵՐ (ԲՅՈՒՋԵԻՑ)</t>
  </si>
  <si>
    <t>7.2 ՀԱՐԿԵՐ, ՊԱՐՏԱԴԻՐ ՎՃԱՐՆԵՐ ԵՎ ՏՈՒՅԺԵՐ, ՈՐՈՆՔ ԿԱՌԱՎԱՐՄԱՆ ՏԱՐԲԵՐ ՄԱԿԱՐԴԱԿՆԵՐԻ ԿՈՂՄԻՑ ԿԻՐԱՌՎՈՒՄ ԵՆ ՄԻՄՅԱՆՑ ՆԿԱՏՄԱՄԲ</t>
  </si>
  <si>
    <t>7.3 ԴԱՏԱՐԱՆՆԵՐԻ ԿՈՂՄԻՑ ՆՇԱՆԱԿՎԱԾ ՏՈՒՅԺԵՐ ԵՎ ՏՈՒԳԱՆՔՆԵՐ</t>
  </si>
  <si>
    <t>7.6 ԱՅԼ ԾԱԽՍԵՐ</t>
  </si>
  <si>
    <t>486100*</t>
  </si>
  <si>
    <t>7.7 ՊԱՀՈՒՍՏԱՅԻՆ ՄԻՋՈՑՆԵՐ</t>
  </si>
  <si>
    <t>Բ, ՈՉ ՖԻՆԱՆՍԱԿԱՆ ԱԿՏԻՎՆԵՐԻ ԳԾՈՎ ԾԱԽՍԵՐ</t>
  </si>
  <si>
    <t>1.ՀԻՄՆԱԿԱՆ ՄԻՋՈՑՆԵՐ</t>
  </si>
  <si>
    <t>Ընդամենը ծախսեր (տող1200000+ տող1000000)</t>
  </si>
  <si>
    <t xml:space="preserve"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                                          այդ թվում՝ </t>
  </si>
  <si>
    <t>Առաջին կարգի ստորագրություն</t>
  </si>
  <si>
    <t xml:space="preserve"> ________________ </t>
  </si>
  <si>
    <t>(ստորագրություն)</t>
  </si>
  <si>
    <t>(Ա.Հ.Ա.)</t>
  </si>
  <si>
    <t>Կ.Տ.</t>
  </si>
  <si>
    <t>Երկրորդ կարգի ստորագրություն</t>
  </si>
  <si>
    <t>Ա. ԸՆԹԱՑԻԿ ԾԱԽՍԵՐ՝ ԸՆԴԱՄԵՆԸ,</t>
  </si>
  <si>
    <t> -Աշխատողների աշխատավարձեր և հավելավճարներ</t>
  </si>
  <si>
    <t> - Պարգևատրումներ, դրամական խրախուսումներ և հատուկ վճարներ</t>
  </si>
  <si>
    <t> -Քաղաքացիական, դատական և պետական ծառայողների պարգևատրում</t>
  </si>
  <si>
    <t> -Այլ վարձատրություններ</t>
  </si>
  <si>
    <t> -Բնեղեն աշխատավարձեր և հավելավճարներ</t>
  </si>
  <si>
    <t> -գործառնական և բանկային ծառայությունների ծախսեր</t>
  </si>
  <si>
    <t> -էներգետիկ ծառայություններ</t>
  </si>
  <si>
    <t> -Կոմունալ ծառայություններ</t>
  </si>
  <si>
    <t> -Կապի ծառայություններ</t>
  </si>
  <si>
    <t> -Ապահովագրական ծախսեր</t>
  </si>
  <si>
    <t> -Գույքի և սարքավորումների վարձակալություն</t>
  </si>
  <si>
    <t> -Արտագերատեսչական ծախսեր</t>
  </si>
  <si>
    <t> -Ներքին գործուղումներ</t>
  </si>
  <si>
    <t> -Արտասահմանյան գործուղումների գծով ծախսեր</t>
  </si>
  <si>
    <t> -Այլ տրանսպորտային ծախսեր</t>
  </si>
  <si>
    <t>2.3 Պայմանագրային այլ ծառայությունների ձեռք բերում</t>
  </si>
  <si>
    <t> -Վարչական ծառայություններ</t>
  </si>
  <si>
    <t> -Համակարգչային ծառայություններ</t>
  </si>
  <si>
    <t> -Աշխատակազմի մասնագիտական զարգացման ծառայություններ</t>
  </si>
  <si>
    <t> -Տեղակատվական ծառայություններ</t>
  </si>
  <si>
    <t> -Կառավարչական ծառայություններ</t>
  </si>
  <si>
    <t> - Կենցաղային և հանրային սննդի ծառայություններ</t>
  </si>
  <si>
    <t> -Ներկայացուցչական ծախսեր</t>
  </si>
  <si>
    <t> -Ընդհանուր բնույթի այլ ծառայություններ</t>
  </si>
  <si>
    <t> -Մասնագիտական ծառայություններ</t>
  </si>
  <si>
    <t> -Շենքերի և կառույցների ընթացիկ նորոգում և պահպանում</t>
  </si>
  <si>
    <t> -Մեքենաների և սարքավորումների ընթացիկ նորոգում և պահպանում</t>
  </si>
  <si>
    <t>2.6 Նյութեր (ապրանքներ)</t>
  </si>
  <si>
    <t> -Գրասենյակային նյութեր և հագուստ</t>
  </si>
  <si>
    <t> -Տրանսպորտային նյութեր</t>
  </si>
  <si>
    <t> -Կենցաղային և հանրային սննդի նյութեր</t>
  </si>
  <si>
    <t> -Հատուկ նպատակային այլ նյութեր</t>
  </si>
  <si>
    <t> -Ներքին արժեթղթերի տոկոսավճարներ</t>
  </si>
  <si>
    <t> -Ներքին վարկերի տոկոսավճարներ</t>
  </si>
  <si>
    <t> -Արտաքին արժեթղթերի գծով տոկոսավճարներ</t>
  </si>
  <si>
    <t> -Արտաքին վարկերի գծով տոկոսավճարներ</t>
  </si>
  <si>
    <t> -Այլ նպաստներ բյուջեից</t>
  </si>
  <si>
    <t> -Աշխատավարձի ֆոնդ</t>
  </si>
  <si>
    <t> -Այլ հարկեր</t>
  </si>
  <si>
    <t> -Պարտադիր վճարներ</t>
  </si>
  <si>
    <t> -Պետական հատվածի տարբեր մակարդակների կողմից միմյանց նկատմամբ կիրառվող տույժեր</t>
  </si>
  <si>
    <t> -Դատարանների կողմից նշանակված տույժեր և տուգանքներ</t>
  </si>
  <si>
    <t> -Այլ ծախսեր</t>
  </si>
  <si>
    <t> -Այլ ծախսերի գծով պահեստավորված միջոցներ</t>
  </si>
  <si>
    <t> -Պահուստային միջոցներ</t>
  </si>
  <si>
    <t> -Շենքերի և շինությունների ձեռք բերում</t>
  </si>
  <si>
    <t> -Շենքերի և շինությունների կառուցում</t>
  </si>
  <si>
    <t> -Վարչական սարքավորումներ</t>
  </si>
  <si>
    <t> -Այլ մեքենաներ և սարքավորումներ</t>
  </si>
  <si>
    <t>Հ Ա Շ Վ Ե Տ Վ ՈՒ Թ Յ ՈՒ Ն</t>
  </si>
  <si>
    <t>ՀԻՄՆԱՐԿԻ ԿԱՏԱՐԱԾ ԲՅՈՒՋԵՏԱՅԻՆ ԾԱԽՍԵՐԻ ԵՎ ԲՅՈՒՋԵՏԱՅԻՆ ՊԱՐՏՔԵՐԻ ՄԱՍԻՆ</t>
  </si>
  <si>
    <t>Օրինակելի ձև Հ-2</t>
  </si>
  <si>
    <t>5. Բյուջետային ծախսերի գործառական դասակարգման</t>
  </si>
  <si>
    <t xml:space="preserve">6. Ծրագրային դասակարգման </t>
  </si>
  <si>
    <t>7. Ֆինանսական ցուցանիշների չափման միավորը՝</t>
  </si>
  <si>
    <t>Օրինակելի ձև Հ-8</t>
  </si>
  <si>
    <t>ԾՐԱԳՐԻ ՄԻՋՈՑԱՌՄԱՆ ԳԾՈՎ ԱՐԴՅՈՒՆՔԱՅԻՆ (ԿԱՏԱՐՈՂԱԿԱՆ) ՑՈՒՑԱՆԻՇՆԵՐԻ ՎԵՐԱԲԵՐՅԱԼ</t>
  </si>
  <si>
    <t>Տարեկան պլանային ցուցանիշը</t>
  </si>
  <si>
    <t>Հաշվետու ժամանակահատվածի պլանային ցուցանիշը</t>
  </si>
  <si>
    <t>Փաստացի ցուցանիշը հաշվետու ժամանակահատվածում</t>
  </si>
  <si>
    <t>Հաշվետու ժամանակահատվածի պլանային (ճշտված) և փաստացի ցուցանիշների տարբերությունը</t>
  </si>
  <si>
    <t>Տարբերության պատճառը</t>
  </si>
  <si>
    <t>Ծրագրի դասիչը՝</t>
  </si>
  <si>
    <t>Ճշտված</t>
  </si>
  <si>
    <t>Միջոցառման դասիչը՝</t>
  </si>
  <si>
    <t>Միջոցառման անվանումը՝</t>
  </si>
  <si>
    <t>Միջոցառման նկարագրությունը՝</t>
  </si>
  <si>
    <t>Միջոցառման տեսակը</t>
  </si>
  <si>
    <t>Միջոցառումն իրականացնողի անվանումը՝</t>
  </si>
  <si>
    <t>Արդյունքի չափորոշիչներ</t>
  </si>
  <si>
    <t>Միջոցառման վրա կատարվող ծախսը (հազար դրամ)</t>
  </si>
  <si>
    <t>01</t>
  </si>
  <si>
    <t>02</t>
  </si>
  <si>
    <t>ՀՀ ֆինանսների նախարարություն</t>
  </si>
  <si>
    <t xml:space="preserve"> Հանրային ֆինանսների կառավարման բնագավառում պետական քաղաքականության մշակում՝ ծրագրերի համակարգում և մոնիտորինգ</t>
  </si>
  <si>
    <t xml:space="preserve"> Պետական պարտքի կառավարում</t>
  </si>
  <si>
    <t xml:space="preserve"> ՀՀ պետական պարտքի կառավարման գործընթացի հրապարակայնության ապահովում</t>
  </si>
  <si>
    <t>Հազար դրամ</t>
  </si>
  <si>
    <t>Վազգեն Հարությունյան</t>
  </si>
  <si>
    <t>09</t>
  </si>
  <si>
    <t>05</t>
  </si>
  <si>
    <t xml:space="preserve"> Հանրային հատվածի ֆինանսական ոլորտի մասնագետների վերապատրաստում</t>
  </si>
  <si>
    <t>03</t>
  </si>
  <si>
    <t xml:space="preserve"> ՀՀ միջազգային վարկանիշի տրամադրում</t>
  </si>
  <si>
    <t xml:space="preserve"> ՀՀ ֆինանսների նախարարության տեխնիկական հագեցվածության բարելավում</t>
  </si>
  <si>
    <t xml:space="preserve"> Գնումների գործընթացի կարգավորում և համակարգում</t>
  </si>
  <si>
    <t xml:space="preserve"> Էլեկտրոնային գնումների համակարգի տեխնիկական սպասարկում</t>
  </si>
  <si>
    <t>08</t>
  </si>
  <si>
    <t xml:space="preserve"> Վնասի փոխհատուցում կերակրողը կորցրած անձանց </t>
  </si>
  <si>
    <t>Սոցիալական ապահովություն</t>
  </si>
  <si>
    <t>04</t>
  </si>
  <si>
    <t>Պետական հիմնարկների և կազմակերպությունների աշխատողների սոցիալական փաթեթով ապահովում</t>
  </si>
  <si>
    <t xml:space="preserve"> Ծառայությունների մատուցում </t>
  </si>
  <si>
    <t xml:space="preserve"> ՀՀ պետական պարտքի կառավարման գործընթացի հրապարակայնության ապահովում </t>
  </si>
  <si>
    <t xml:space="preserve"> Պետական գնումների սահմանված կարգով մրցույթում հաղթող ճանաչված կազմակերպություններ </t>
  </si>
  <si>
    <t xml:space="preserve"> ՀՀ պետական պարտքի տարեկան հաշվետվություններ, հատ </t>
  </si>
  <si>
    <t xml:space="preserve"> Հեռուստատեսային հաղորդումներ, հատ </t>
  </si>
  <si>
    <t xml:space="preserve"> Հեռուստատեսային հայտարարություններ, րոպե </t>
  </si>
  <si>
    <t xml:space="preserve"> Ռադիո հայտարարություններ, րոպե </t>
  </si>
  <si>
    <t xml:space="preserve"> Հեռուստատեսային հայտարարությունները հեռարձակող հեռուստաալիքների քանակ, հատ </t>
  </si>
  <si>
    <t xml:space="preserve"> Ռադիո հայտարարությունները հեռարձակող ռադիոալիքների քանակ, հատ </t>
  </si>
  <si>
    <t xml:space="preserve"> Հեռուստատեսային հաղորդումներ հեռարձակման նվազագույն ծածկույթը ՀՀ տարածքում,  տոկոս </t>
  </si>
  <si>
    <t xml:space="preserve"> Հեռուստատեսային հայտարարությունների հեռարձակման նվազագույն ծածկույթը ՀՀ տարածքում,  տոկոս </t>
  </si>
  <si>
    <t xml:space="preserve"> Ռադիո հայտարարություններ հեռարձակող առնվազն մեկ ռադիոալիքի հեռարձակման նվազագույն ծածկույթը ՀՀ տարածքում,  տոկոս </t>
  </si>
  <si>
    <t xml:space="preserve"> Հեռուստահաղորդումների միջին տևողություն, րոպե </t>
  </si>
  <si>
    <t xml:space="preserve"> Բլումբերգ տեղեկատվական համակարգի առևտրային
տերմինալի շահագործում, հատ </t>
  </si>
  <si>
    <t xml:space="preserve"> Ռոյթերս տեղեկատվական համակարգի առևտրային
տերմինալի շահագործում, հատ </t>
  </si>
  <si>
    <t xml:space="preserve"> ՀՀ ֆինանսների նախարարություն </t>
  </si>
  <si>
    <t xml:space="preserve"> Հանրային հատվածի ֆինանսական ոլորտի մասնագետների վերապատրաստում </t>
  </si>
  <si>
    <t xml:space="preserve"> Պետական գնումների սահմանված կարգով մրցույթում հաղթող ճանաչված կազմակերպություն </t>
  </si>
  <si>
    <t xml:space="preserve"> Գնումների համակարգողների շարունակական մասնագիտական վերապատրաստման դասընթացների թիվ, հատ </t>
  </si>
  <si>
    <t xml:space="preserve"> Վերապատրաստվող գնումների համակարգողների թվաքանակ, մարդ </t>
  </si>
  <si>
    <t xml:space="preserve"> Հանրային հատվածի ներքին աուդիտորների շարունակական մասնագիտական վերապատրաստման դասընթացների թիվ, հատ </t>
  </si>
  <si>
    <t xml:space="preserve"> Վերապատրաստվող ներքին աուդիտորների թվաքանակ, մարդ </t>
  </si>
  <si>
    <t xml:space="preserve"> Ծրագրային բյուջետավորում թեմայով դասընթացների թվաքանակ, հատ </t>
  </si>
  <si>
    <t xml:space="preserve"> Ծրագրային բյուջետավորում դասընթացներին մասնակցած ֆինանսական և ծրագրային մասնագետների թվաքանակ, մարդ </t>
  </si>
  <si>
    <t xml:space="preserve"> Վերապատրաստում անցած որակավորված ներքին աուդիտորների թիվը ընդամենը որակավորված ներքին աուդիտորների թվում, տոկոս </t>
  </si>
  <si>
    <t xml:space="preserve"> Վերապատրաստված գնումների համակարգողների թիվը ընդամենը գնումների համակարգողների թվում, տոկոս </t>
  </si>
  <si>
    <t xml:space="preserve"> Գնումների համակարգողների համար կազմակերպվող վերապատրաստման ծրագրի մոդուլների որակ, մասնագիտական գնահատական 1-5 բալային համակարգում </t>
  </si>
  <si>
    <t xml:space="preserve"> Սնանկության գործերով կառավարչական ծառայությունների ձեռքբերում </t>
  </si>
  <si>
    <t xml:space="preserve"> Օրենսդրությամբ (օրենքներով և կառավարության որոշումներով) նախատեսված օժանդակություն և փոխհատուցումներ </t>
  </si>
  <si>
    <t xml:space="preserve"> Սնանկության գործերի քանակը </t>
  </si>
  <si>
    <t xml:space="preserve"> Տրանսֆերտի վճարման հաճախականությունը </t>
  </si>
  <si>
    <t xml:space="preserve"> ըստ պահանջի </t>
  </si>
  <si>
    <t xml:space="preserve"> Մշակվող ռազմավարական փաստաթղթերի քանակ, հատ </t>
  </si>
  <si>
    <t xml:space="preserve"> Նորմատիվ իրավական ակտերի քանակ, հատ </t>
  </si>
  <si>
    <t xml:space="preserve"> Համակարգվող, իրականացվող և վերահսկման ենթարկվող ծրագրերի քանակ,հատ </t>
  </si>
  <si>
    <t xml:space="preserve"> Համակարգվող, իրականացվող և վերահսկման ենթարկվող միջոցառումների քանակ,հատ </t>
  </si>
  <si>
    <t xml:space="preserve"> ՀՀ միջազգային վարկանիշի տրամադրում </t>
  </si>
  <si>
    <t xml:space="preserve"> Fitch և Moodys վարկանշային ընկերություններ </t>
  </si>
  <si>
    <t xml:space="preserve"> Fitch-ի վարկային դեֆոլտի (երկարաժամկետ և կարճաժամկետ, դրամային և արտարժույթային) վարկանիշների վերանայումների նվազագույն քանակ, անգամ </t>
  </si>
  <si>
    <t xml:space="preserve"> Moodys-ի վարկային դեֆոլտի (երկարաժամկետ և կարճաժամկետ, դրամային և արտարժույթային) վարկանիշների վերանայումների նվազագույն քանակ, անգամ </t>
  </si>
  <si>
    <t xml:space="preserve"> ՀՀ ֆինանսների նախարարության տեխնիկական հագեցվածության բարելավում </t>
  </si>
  <si>
    <t xml:space="preserve"> ՀՀ ֆինանսների նախարարության համար համակարգչային տեխնիկայի և գրասենյակային գույքի ձեռք բերում </t>
  </si>
  <si>
    <t xml:space="preserve"> Պետական մարմինների կողմից օգտագործվող ոչ ֆինանսական ակտիվների հետ գործառնություններ </t>
  </si>
  <si>
    <t xml:space="preserve"> Համակարգիչների քանակ, հատ </t>
  </si>
  <si>
    <t xml:space="preserve"> Գրասենյակային գույքի միավորի քանակ, հատ </t>
  </si>
  <si>
    <t xml:space="preserve"> Այլ սարքավորումների քանակ, հատ </t>
  </si>
  <si>
    <t xml:space="preserve"> Սարքավորումների ծառայության կանխատեսվող միջին ժամկետ, տարի </t>
  </si>
  <si>
    <t xml:space="preserve"> Աշխատակազմի համակարգչային տեխնիկայի բարելավում, տոկոս </t>
  </si>
  <si>
    <t xml:space="preserve"> Էլեկտրոնային գնումների համակարգի տեխնիկական սպասարկում </t>
  </si>
  <si>
    <t xml:space="preserve">  «LSFinance (ԳԳՕ)» էլեկտրոնային գնումների համակարգի սպասարկում_x000D_
 </t>
  </si>
  <si>
    <t xml:space="preserve"> Տեխնիկական խնդիրների լուծում, ծրագրային ուղղումների ներդրում, ցանցային/տեխնիկական խնդիրների հայտնաբերում, սխալների վերացում, բարդ իրավիճակների վերարտադրում, ծրագրային ապահովման ուղղումների ներդրման փաթեթների ստեղծում, հատ </t>
  </si>
  <si>
    <t xml:space="preserve"> Էլեկտրոնային գնումների համակարգի կողմից սխալների կարգաբերում, տոկոս </t>
  </si>
  <si>
    <t xml:space="preserve"> Խնդիր բացահայտելուց հետո վերացման ժամանակահատվածը, աշխատանքային օր </t>
  </si>
  <si>
    <t xml:space="preserve"> Էլեկտրոնային գնումների համակարգի շահագործման անընդհատություն, տոկոս </t>
  </si>
  <si>
    <t xml:space="preserve"> Armeps©am և Armeps©am/ppcm գնումների համակարգերի սպասարկում: </t>
  </si>
  <si>
    <t xml:space="preserve"> Տրանսֆերտների տրամադրում </t>
  </si>
  <si>
    <t xml:space="preserve"> Շահառուների ընտրության չափանիշները </t>
  </si>
  <si>
    <t>Ֆինանսական աջակցություն տեղական ինքնակառավարման մարմիններին</t>
  </si>
  <si>
    <t xml:space="preserve"> Օրենսդրությամբ (օրենքներով և կառավարության որոշումներով) նախատեսված օժանդակություն և փոխհատուցումներ ՏԻՄ-երին</t>
  </si>
  <si>
    <t>ՀՀ համայնքի կարգավիճակի առկայություն</t>
  </si>
  <si>
    <t>Շահառու համայնքների թիվ, հատ</t>
  </si>
  <si>
    <t>Տարածքային զարգացում</t>
  </si>
  <si>
    <t>Պետական հիմնարկների և կազմակերպությունների աշխատողների հիփոթեքային վարկի ամսական վճարի, ուսման վճարի և հանգստի ապահովման գծով ծախսերի փոխհատուցում</t>
  </si>
  <si>
    <t>Պետական հիմնարկների և կազմակերպությունների աշխատակիցներ</t>
  </si>
  <si>
    <t>Պետական հիմնարկների և կազմակերպությունների աշխատակիցների քանակը, մարդ</t>
  </si>
  <si>
    <t>Ընդամենը ծախսեր</t>
  </si>
  <si>
    <t xml:space="preserve">Ընդամենը ծախսեր </t>
  </si>
  <si>
    <t>Սոցիալական փաթեթների ապահովում</t>
  </si>
  <si>
    <r>
      <t xml:space="preserve">2.2 </t>
    </r>
    <r>
      <rPr>
        <b/>
        <sz val="10"/>
        <color rgb="FF000000"/>
        <rFont val="GHEA Grapalat"/>
        <family val="3"/>
      </rPr>
      <t xml:space="preserve">. </t>
    </r>
    <r>
      <rPr>
        <i/>
        <sz val="10"/>
        <color rgb="FF000000"/>
        <rFont val="GHEA Grapalat"/>
        <family val="3"/>
      </rPr>
      <t xml:space="preserve">Ծառայողական գործուղումների գծով ծախսեր </t>
    </r>
  </si>
  <si>
    <t>Ֆինանսական կառավարման համակարգի վճարահաշվարկային ծառայություններ</t>
  </si>
  <si>
    <t xml:space="preserve"> Գանձապետարանի կողմից սպասարկվող հիմնարկների թիվ, հատ </t>
  </si>
  <si>
    <t xml:space="preserve"> Գանձապետական հաշիվների էլեկտրոնային կառավարման ապահովում, պետական վճարումների էլեկտրոնային համակարգի սպասարկում, տոկոս </t>
  </si>
  <si>
    <t xml:space="preserve"> Գնումների գործընթացի կարգավորում և համակարգում </t>
  </si>
  <si>
    <t>Հանրային հատվածի ֆինանսական ոլորտի մասնագետների վերապատրաստում</t>
  </si>
  <si>
    <t>ՀՀ պետական կառավարման մարմինների կողմից դիմումներ, հայցադիմումներ, դատարանի վճիռներ և որոշումների դեմ վերաքննիչ և վճռաբեկ բողոքներ ներկայացնելիս` «Պետական տուրքի մասին» ՀՀ օրենքով սահմանված վճարումներ</t>
  </si>
  <si>
    <t>Պետական պարտքի կառավարում</t>
  </si>
  <si>
    <t>07</t>
  </si>
  <si>
    <t>Դատական և հանրային պաշտպանություն</t>
  </si>
  <si>
    <t>ՀՀ արդարադատության նախարարություն</t>
  </si>
  <si>
    <t>ՀՀ տարածքային կառավարման և զարգացման նախարարություն</t>
  </si>
  <si>
    <t xml:space="preserve"> Մուրհակների սպասարկում </t>
  </si>
  <si>
    <t xml:space="preserve"> ՀՀ պետական ներքին և արտաքին պարտքի դիմաց տոկոսների վճարում և պարտքի մարում և պարտքային գործառնությունների հետ կապված այլ վճարումներ </t>
  </si>
  <si>
    <t>ՀՀ աշխատանքի և սոցիալական հարցերի նախարարություն</t>
  </si>
  <si>
    <t>Սոցիալական ապահովում</t>
  </si>
  <si>
    <t>Վնասի փոխհատուցում կերակրողը կորցրած անձանց</t>
  </si>
  <si>
    <t xml:space="preserve">ՀՀ քաղաք. գործերով վերաքննիչ դատարանի 05-1680 գործով 15.07.2005թ. և 07-3832 գործով 03.11.2007թ.` ինչպես նաև Կենտրոն և Նորք Մարաշ վարչ. շրջանների ընդ. իրավասության 1-ին ատյանի դատարանի 08.06.2012թ. NԵԴԿ/1247/02/10/ վճիռների համաձայն կրած վնասի փոխհատուցում </t>
  </si>
  <si>
    <t>Փոխհատուցումը ստացող ընտանիքների թվաքանակ, հատ</t>
  </si>
  <si>
    <t>Մուրհակների սպասարկում</t>
  </si>
  <si>
    <t>Արտասահմանյան պաշտոնական գործուղում</t>
  </si>
  <si>
    <t>ՀՀ վարչապետի աշխատակազմ</t>
  </si>
  <si>
    <t>Պետական հատվածի արդիականացման ծրագիր</t>
  </si>
  <si>
    <t>Մասնագիտացված միավոր</t>
  </si>
  <si>
    <t>Արտասահմանյան պաշտոնական գործուղումներ</t>
  </si>
  <si>
    <t>ՀՀ տարածքային կառավարման և ենթակառուցվածքների նախարարություն</t>
  </si>
  <si>
    <t xml:space="preserve">Արտարժութային պետական պարտատոմսերի թողարկմանն առընչվող ծախսեր </t>
  </si>
  <si>
    <t>ԱՄՓՈՓ</t>
  </si>
  <si>
    <t>Վահրամ Պողոսյան</t>
  </si>
  <si>
    <t>Իրավաբանական անձի նույնականիշների քանակ, հատ</t>
  </si>
  <si>
    <t xml:space="preserve"> ՊԳՊ-երի թողարկման, պետբյուջեի պակասուրդի ֆինանսավորման և ԳՊ համակարգի վերաբերյալ  հեռուստատեսային և ռադիո հաղորդումների, հայտարարությունների հեռարձակում, ՀՀ պետական պարտքի տարեկան հաշվետվութան և պետական բյուջեի կատարման հաշվետվությունների հրապարակում </t>
  </si>
  <si>
    <t xml:space="preserve">Մրցույթում հաղթող ճանաչված կազմակերպություններ </t>
  </si>
  <si>
    <t>7-8</t>
  </si>
  <si>
    <t xml:space="preserve">Հանրապետության կողմից թողարկվող արտարժույթային պետական պարտատոմսերը ցուցակող </t>
  </si>
  <si>
    <t xml:space="preserve"> Բլումբերգ և Ռոյթերս տեղեկատվական համակարգերի առևտրային տերմինալների սպասարկման ու պարտքի գրանցման և կառավարման DMFAS 6.0 համակարգի տեխնիկական սպասարկման ծառայությունների դիմաց վճարումներ </t>
  </si>
  <si>
    <t xml:space="preserve">Պարտքի կառավարմանն առընչվող տեղեկատվական համակարգերի և ծրագրերի սպասարկում </t>
  </si>
  <si>
    <t xml:space="preserve">  Բլումբերգ Ֆինանս (Bloomberg Finance L©P©), Թոմսոն Ռոյթերս (Thomson Reuters (Markets) Eastern Europe Limited), ՄԱԿ-ի Առևտրի և զարգացման համաժողով (UNCTAD) </t>
  </si>
  <si>
    <t xml:space="preserve">Բլումբերգ և Ռոյթերս տեղեկատվական համակարգերի առևտրային տերմինալներով նախատեսված տեղեկատվության նվազագույն անխափան հասանելիության մակարդակ, տոկոս </t>
  </si>
  <si>
    <t xml:space="preserve"> Սպասարկվող DMFAS համակարգերի քանակ (հատ) </t>
  </si>
  <si>
    <t xml:space="preserve">Կառավարության պարտքի սպասարկում </t>
  </si>
  <si>
    <t xml:space="preserve">Կառավարության պարտքի սպասարկում (տոկոսավճարներ) </t>
  </si>
  <si>
    <t>Ֆինանսավորման ծախսերի իրականացում</t>
  </si>
  <si>
    <t xml:space="preserve">Պետական գանձապետական պարտատոմսերի սպասարկում (հազար դրամ) </t>
  </si>
  <si>
    <t xml:space="preserve">Արտաքին աղբյուրներից ստացված վարկերի սպասարկում (հազար դրամ) </t>
  </si>
  <si>
    <t xml:space="preserve">Արտարժութային պետական պարտատոմսերի սպասարկում (հազար դրամ) </t>
  </si>
  <si>
    <t xml:space="preserve"> Ծառայությունը մատուցող կազմակերպության(ների) անվանում(ներ)ը </t>
  </si>
  <si>
    <t xml:space="preserve"> Հանրային հատվածի որակավորված գնումների համակարգողների և ներքին աուդիտորների շարունակական մասնագիտական վերապատրաստում, հանրային ծրագրերի ֆինանսական և ծրագրային պատասխանատուների ԾԲ կարողությունների բարելավման դասընթացների կազմակերում </t>
  </si>
  <si>
    <t xml:space="preserve"> «Գնումների մասին» ՀՀ օրենքի համաձայն ընտրված կազմակերպություն </t>
  </si>
  <si>
    <t xml:space="preserve"> Ներքին աուդիտորների վերապատրաստվող խմբերի միջին թվաքանակ, մարդ </t>
  </si>
  <si>
    <t xml:space="preserve"> Ծրագրային բյուջետավորում վերապատրաստվող խմբերի միջին թվաքանակ, մարդ </t>
  </si>
  <si>
    <t xml:space="preserve"> Ներքին աուդիտորների շարունակական մասնագիտական վերապատրաստման մոդուլների որակ, մասնագիտական գնահատական 1-5 բալային համակարգում </t>
  </si>
  <si>
    <t xml:space="preserve"> Ծրագրային բյուջետավորման դասընթացի մոդուլների որակ, մասնակիցների գնահատական 1-5 բալային համակարգում </t>
  </si>
  <si>
    <t xml:space="preserve"> Գնումների համակարգողների համար կազմակերպված դասընթացի արդյունավետություն, գնահատական 1-5 բալային համակարգում </t>
  </si>
  <si>
    <t xml:space="preserve"> Ներքին աուդիտորների շարունակական մասնագիտական վերապատրաստման դասընթացի բովանդակության համապատասխանությունը մասնագիտական կարիքներին, մասնակիցների գնահատական 1-5 բալային համակարգում </t>
  </si>
  <si>
    <t xml:space="preserve"> Ներքին աուդիտորների շարունակական մասնագիտական վերապատրաստման դասընթացի բովանդակության համապատասխանությունը մշակված մոդուլներին, մասնակիցների գնահատական 1-5 բալային համակարգում </t>
  </si>
  <si>
    <t xml:space="preserve"> Ծրագրային բյուջետավորման դասընթացի բովանդակության համապատասխանությունը մշակված մոդուլների,  մասնակիցների գնահատական 1-5 բալային համակարգում </t>
  </si>
  <si>
    <t xml:space="preserve"> Գնումների համակարգողների համար կազմակերպվող վերապատրաստման մեկ դասընթացի միջին տևողությունը, ժամ </t>
  </si>
  <si>
    <t xml:space="preserve"> Ներքին աուդիտորների շարունակական մասնագիտական վերապատրաստման մեկ դասընթացի միջին տևողությունը, ժամ </t>
  </si>
  <si>
    <t xml:space="preserve"> Ծրագրային բյուջետավորման վերապատրաստման մեկ դասընթացի միջին տևողություն, ժամ </t>
  </si>
  <si>
    <t xml:space="preserve"> Քաղաքականության մշակման և դրա կատարման համակարգման, պետական ծրագրերի պլանավորման, մշակման, իրականացման և մոնիտորինգի (վերահսկման) ծառայություններ </t>
  </si>
  <si>
    <t xml:space="preserve"> 3200 </t>
  </si>
  <si>
    <t xml:space="preserve"> 100 </t>
  </si>
  <si>
    <t xml:space="preserve"> ՀՀ տնտեսական, քաղաքական և ֆինանսական ցուցանիշների գնահատման, գնահատականների  հիման վրա վարկանիշի շնորհման նպատակով համագործակցություն վարկանիշ շնորհող հեղինակավոր միջազգային ընկերությունների հետ </t>
  </si>
  <si>
    <t xml:space="preserve"> Ծրագրային ապահովման ուղղումների ներդրման փաթեթների ստեղծում, LSFinance (ԳԳՕ) համակարգի սպասարկում ,  /Armeps/ppcm   և  LSFinance (ԳԳՕ) համակարգերի տվյալների համադրման  ծրագրի տեխնիկական սպասարկում,հատ
 </t>
  </si>
  <si>
    <t xml:space="preserve"> Պետական բյուջետային միջոցների հաշվին մրցակցային եղանակով (բացառությամբ երկփուլ մրցույթի) գնման ընթացակարգերի իրականացում էլեկտրոնային համակարգով, տոկոս </t>
  </si>
  <si>
    <t xml:space="preserve"> էլեկտրոնային աճուրդի ընթացակարգերի իրականացում էլեկտրոնային աճուրդի համակարգի միջոցով, տոկոս </t>
  </si>
  <si>
    <t xml:space="preserve"> Էլեկտրոնային աճուրդի համակարգի կողմից սխալների կարգաբերում, տոկոս </t>
  </si>
  <si>
    <t xml:space="preserve"> էլեկտրոնային աճուրդի համակարգում ծրագրային փոփոխությունների ապահովում, օր </t>
  </si>
  <si>
    <t>Նոր արտարժութային պետական պարտատոմսերի տեղաբաշխումների կազմակերպման, իրավական սպասարկման, վարկանշման ծառայությունների և շրջանառության մեջ գտնվող պարտատոմսերը միջազգային ֆոնդային բորսաների պաշտոնական ցանկերում ցուցակման ծառայությունների դիմաց վճարումներ</t>
  </si>
  <si>
    <t xml:space="preserve"> Ցուցակումը կիրականացվի Իռլանդական ֆոնդային բորսայի կողմից (ներկայումս Euronext Dublin), իրավաբանական անձի նույնականիշը տրամադրվում է “Bloomberg Finance L.P.” կազմակերպության կողմից </t>
  </si>
  <si>
    <t xml:space="preserve"> Ֆինանսական կառավարման համակարգի վճարահաշվարկային գործառույթներն ապահովող համակարգերի սպասարկում, այդ թվում՛ «LSFinance (ԳԳՕ)», «Client Treasury», «LSBudget», e-payments, ներքին աուդիտի միասնական կառավարման տեղեկ© համակարգ՝ բանկային ծառայություններ
 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</si>
  <si>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 </t>
  </si>
  <si>
    <t xml:space="preserve"> Հանրային ֆինանսների կառավարման բնագավառում պետական քաղաքականության մշակում, ծրագրերի համակարգում և մոնիտորինգ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</si>
  <si>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</si>
  <si>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</t>
  </si>
  <si>
    <t xml:space="preserve"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 
</t>
  </si>
  <si>
    <t xml:space="preserve"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 </t>
  </si>
  <si>
    <t xml:space="preserve">32002 
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</si>
  <si>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Կառավարության ֆինանսական կառավարման տեղեկատվական համակարգերի ներդրում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</si>
  <si>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</si>
  <si>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ՀՀ հանրային հատվածի կազմակերպություններ </t>
  </si>
  <si>
    <t xml:space="preserve"> Ակտիվն օգտագործող կազմակերպության անվանումը 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</si>
  <si>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ձեռքբերում_x000D_
 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</si>
  <si>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ԿՖԿՏՀ ներդրում 
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</si>
  <si>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ԿՖԿՏՀ ներդրում 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</si>
  <si>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</si>
  <si>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 xml:space="preserve"> Միջոցառումն իրականացնող կազմակերպության(ների) անվանում(ներ)ը </t>
  </si>
  <si>
    <t xml:space="preserve"> Պլանավորում, բյուջետավորում, գանձապետական ծառայություններ, պետական պարտքի կառավարում. տնտեսական և հարկաբյուջետային քաղաքականության մշակում և մոնիտորինգ 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</si>
  <si>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 </t>
  </si>
  <si>
    <t>Դրամաշնորհ</t>
  </si>
  <si>
    <t>Համաֆինանսավորում</t>
  </si>
  <si>
    <t>Ըստ փաստացի ներկայացված սնանկության գործերի քանակի</t>
  </si>
  <si>
    <t xml:space="preserve">Տարբերությունը պայմանավորված է տարադրամի կուրսի  փոփոխությունով </t>
  </si>
  <si>
    <t>Ըստ փաստացի ներկայացված դասընթացների քանակի</t>
  </si>
  <si>
    <t>Ըստ փաստացի դասընթացների մասնակիցների թվաքանակի</t>
  </si>
  <si>
    <t>Դասընթացի փաստացի տևողությունը կազմել է 30 ժամ, որը ֆիքսված է ՀՀ կառավարության 2019 թվականի  սեպտեմբերի 12-ի թիվ 1223-Լ որոշումով</t>
  </si>
  <si>
    <t xml:space="preserve">Վերաբաշխման ծանուցում 20.02.2020թ: Վճարումը հնարավոր է իրականացնել բացառապես բանկային քարտի միջոցով, ուստի գործող գնացուցակի համաձայն` 50 ԱՄՆ դոլարը փոխանցվել է անձնական  բանկային քարտից </t>
  </si>
  <si>
    <t>01.01.2020թ. --01.01.2021թ. ժամանակահատվածի համար</t>
  </si>
  <si>
    <t xml:space="preserve"> փետրվարի 2021 թ.</t>
  </si>
  <si>
    <t>15 փետրվարի 2021 թ.</t>
  </si>
  <si>
    <t>15 փետրվարի 2021թ.</t>
  </si>
  <si>
    <t xml:space="preserve">2020թ. ընթացքում ոչ բոլոր հաստիքներն են համալրված եղել </t>
  </si>
  <si>
    <t>Պարտատոմսերի սեփականատիրոջ, իրավական կարգավորման դաշտի, պահառուի փոփխության գծով գարծարքների քանակ, հատ</t>
  </si>
  <si>
    <t>ՀՀ կառավարության 23 նոյեմբերի 2020թ․ N 1821-Ն որոշում</t>
  </si>
  <si>
    <t xml:space="preserve">ՀՀ կառավարության  06 օգոստոսի 2020թ. N 1316, 07 հոկտեմբերի 2020թ. N 1651 որոշումներ: </t>
  </si>
  <si>
    <t xml:space="preserve">Տարբերությունը պայմանավորված է բանկերի կողմից փաստացի մատուցած ծառայություններով
</t>
  </si>
  <si>
    <t>Վերաբաշխման ծանուցում 20.02.2020թ., Պայմանավորված է  ԱՄՆ դոլարի նկատմամբ ՀՀ դրամի կանխատեսումային և փաստացի ձևավորված փոխարժեքների տարբերությունով</t>
  </si>
  <si>
    <t>Ֆինանսավորումն իրականացվել է ՀՀ ՖՆ իրավաբանական վարչության կողմից ստացված ծառայողական գրությունների հիման վրա` 835 ավարտված գործի համար</t>
  </si>
  <si>
    <t xml:space="preserve">Պայմանավորված է փաստացի կատարած միջոցառումների քանակով </t>
  </si>
  <si>
    <t>Համակարգը գտնվում է ներդրման փուլում</t>
  </si>
  <si>
    <t>Տարվա ընթացքում մարման ենթակա մուրհակների մուրհակատերերի կողմից թվով 11 մուրհակների վճարման հայտեր չեն ներկայացվել</t>
  </si>
  <si>
    <t>Տարբերությունը պայմանավորված է գնման գործընթացի կազմակերպման արդյունքում առաջացած տնտեսումով և փաստացի վերապատրաստվողների թվաքանակով</t>
  </si>
  <si>
    <t>Շեղումը պայմանավորված է Հայաստանի Հանրապետությունում կորոնավիրուսի համաճարակով դասընթացների ուշ և հեռավար կազմակերպման հետ: Դասընթացներին մասնակցել են վերապատրաստման ենթակա բոլոր աուդիտորները՝ ավելի մեծ խմբերով</t>
  </si>
  <si>
    <t>Շեղումը պայմանավորված է փաստացի վերապատրաստվող ներքին աուդիտորների թվով</t>
  </si>
  <si>
    <t>Գնման գործընթացի կազմակերպման արդյունքում առաջացած տնտեսում</t>
  </si>
  <si>
    <t xml:space="preserve">Նախնական տարբերակով նախատեսվել է թվով 26 մուրհակի թողարկում, սակայն մինչև 2019թ-ի տարեվերջ թողարկվել է 2020թ-ին մարման ենթակա 44 մուրհակ, որոնցից տարվա ընթացքում փաստացի մարվել է թվով 33-ը, իսկ 11 մուրհակների վճարման հայտեր 2020թ-ին չեն ներկայացվել </t>
  </si>
  <si>
    <t>ՀՀ կառավարության 02 հուլիսի 2020թ. N 1093, 30 հուլիսի 2020թ. N 1271-Ն, 23 նոյեմբերի 2020թ․ N 1821-Ն որոշումներ: Գերմանական KfW-ի մի շարք վարկերի գծով մասհանումների ժամկետի երկարաձգման հետևանքով հատուցման վճարի նախնական հաշվարկի և փաստացի վճարված գումարի միջև 1.91 մլն եվրոյի տարբերությամբ (1.012 մլրդ դրամ): 6-ամսյա ԱՄՆ դոլարի LIBOR, 6-ամսյա EURIBOR կանխատեսումային և 2020թ.վճարումների համար կիրառված փաստացի դրույքաչափերի տարբերություն, 2019 թվականի և 2020թ.ընթացքում մի շարք վարկերի գծով մասհանումների պլանային ցուցանիշի էական թերակատարում</t>
  </si>
  <si>
    <r>
      <rPr>
        <b/>
        <sz val="10"/>
        <color indexed="8"/>
        <rFont val="GHEA Grapalat"/>
        <family val="3"/>
      </rPr>
      <t>1</t>
    </r>
    <r>
      <rPr>
        <sz val="10"/>
        <color indexed="8"/>
        <rFont val="GHEA Grapalat"/>
        <family val="3"/>
      </rPr>
      <t xml:space="preserve">. ՀՀ կառավարության 30 հուլիսի 2020թ. N 1271, 02 հուլիսի 2020թ. N 1093, 30 հուլիսի 2020թ. N 1271-Ն, 23 նոյեմբերի 2020թ․ N 1821-Ն որոշումներ: </t>
    </r>
    <r>
      <rPr>
        <b/>
        <sz val="10"/>
        <color indexed="8"/>
        <rFont val="GHEA Grapalat"/>
        <family val="3"/>
      </rPr>
      <t>2.</t>
    </r>
    <r>
      <rPr>
        <sz val="10"/>
        <color indexed="8"/>
        <rFont val="GHEA Grapalat"/>
        <family val="3"/>
      </rPr>
      <t xml:space="preserve"> Կանխատեսածի համեմատ փաստացի եկամտաբերության տարբերություն, </t>
    </r>
    <r>
      <rPr>
        <b/>
        <sz val="10"/>
        <color indexed="8"/>
        <rFont val="GHEA Grapalat"/>
        <family val="3"/>
      </rPr>
      <t>3.</t>
    </r>
    <r>
      <rPr>
        <sz val="10"/>
        <color indexed="8"/>
        <rFont val="GHEA Grapalat"/>
        <family val="3"/>
      </rPr>
      <t xml:space="preserve"> Գերմանական KfW-ի մի շարք վարկերի գծով մասհանումների ժամկետի երկարաձգման հետևանքով հատուցման վճարի նախնական հաշվարկի և փաստացի վճարված գումարի միջև 1.91 մլն եվրոյի տարբերությամբ (1.012 մլրդ դրամ), 6-ամսյա ԱՄՆ դոլարի LIBOR, 6-ամսյա EURIBOR կանխատեսումային և 2020թ.վճարումների համար կիրառված փաստացի դրույքաչափերի տարբերություն, 2019 թվականի և 2020թ.ընթացքում մի շարք վարկերի գծով մասհանումների պլանային ցուցանիշի էական թերակատարում</t>
    </r>
  </si>
  <si>
    <t>Գնահատականը տրվել է մասնակիցների կողմից լրացված գնահատման թերթիկների վերլուծության արդյունքում: Տարբերությունը պայմանավորված է մասնակիցների ոչ լիարժեք գնահատականով։ Միաժամանակ մասնակիցները առաջարկում են փոփոխության ենթարկել դասընթացների թեմաները</t>
  </si>
  <si>
    <t>ՀՀ վարչապետի որոշման համաձայն ֆինանսավորումը բացվել է, բայց կորոնավիրուսի համավարակի հետ կապված աշխատակիցը գործուղման չի մեկնել</t>
  </si>
  <si>
    <t>Տեղեկատվական համակարգերի ներդման կազմակերպման համար անհրաժեշտ խորհրդատուի ներգրավման գնման ընթացակարգը ավարտական փուլում է:  Միջոցառումը կիրականացվի 2021 թվականին:</t>
  </si>
  <si>
    <t>Խորհրդատուի ներգրավման  գնման ընթացակարգի տեխնիկական բնութագրի կազմման գործընթացն ավարտական փուլում է: Միջոցառումը կիրականացվի 2021 թվականին:</t>
  </si>
  <si>
    <t>ՀՀ կառավարության 30 հուլիսի 2020թ. N 1271 որոշում, կանխատեսածի համեմատ փաստացի եկամտաբերության տարբերություն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</si>
</sst>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00000"/>
    <numFmt numFmtId="166" formatCode="0.0"/>
    <numFmt numFmtId="167" formatCode="##,##0.0;\(##,##0.0\);\-"/>
    <numFmt numFmtId="168" formatCode="#,##0.0"/>
    <numFmt numFmtId="169" formatCode="_(* #,##0_);_(* \(#,##0\);_(* &quot;-&quot;??_);_(@_)"/>
  </numFmts>
  <fonts count="52">
    <font>
      <sz val="11"/>
      <color theme="1"/>
      <name val="Calibri"/>
      <family val="2"/>
      <scheme val="minor"/>
    </font>
    <font>
      <sz val="9"/>
      <color rgb="FF000000"/>
      <name val="GHEA Grapalat"/>
      <family val="3"/>
    </font>
    <font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9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u/>
      <sz val="10"/>
      <color theme="1"/>
      <name val="GHEA Grapalat"/>
      <family val="3"/>
    </font>
    <font>
      <sz val="10"/>
      <color rgb="FF000000"/>
      <name val="GHEA Grapalat"/>
      <family val="3"/>
    </font>
    <font>
      <i/>
      <sz val="11"/>
      <color theme="1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i/>
      <sz val="10"/>
      <color rgb="FF000000"/>
      <name val="GHEA Grapalat"/>
      <family val="3"/>
    </font>
    <font>
      <b/>
      <sz val="10"/>
      <color rgb="FF000000"/>
      <name val="GHEA Grapalat"/>
      <family val="3"/>
    </font>
    <font>
      <sz val="11"/>
      <color theme="1"/>
      <name val="Times Armenian"/>
      <family val="1"/>
    </font>
    <font>
      <sz val="11"/>
      <color theme="1"/>
      <name val="Calibri"/>
      <family val="2"/>
      <scheme val="minor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8"/>
      <name val="GHEA Grapalat"/>
      <family val="2"/>
    </font>
    <font>
      <sz val="9"/>
      <name val="GHEA Grapalat"/>
      <family val="3"/>
    </font>
    <font>
      <sz val="10"/>
      <name val="Times Armenian"/>
      <family val="1"/>
    </font>
    <font>
      <sz val="10"/>
      <name val="Times Armenian"/>
      <family val="1"/>
    </font>
    <font>
      <sz val="8"/>
      <name val="Arial Armenian"/>
      <family val="2"/>
      <charset val="204"/>
    </font>
    <font>
      <sz val="10"/>
      <color rgb="FF9C65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164" fontId="17" fillId="0" borderId="0" applyFont="0" applyFill="0" applyBorder="0" applyAlignment="0" applyProtection="0"/>
    <xf numFmtId="167" fontId="21" fillId="0" borderId="0" applyFill="0" applyBorder="0" applyProtection="0">
      <alignment horizontal="right" vertical="top"/>
    </xf>
    <xf numFmtId="0" fontId="21" fillId="0" borderId="0">
      <alignment horizontal="left" vertical="top" wrapText="1"/>
    </xf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4" fillId="6" borderId="0" applyNumberFormat="0" applyBorder="0" applyAlignment="0" applyProtection="0"/>
    <xf numFmtId="0" fontId="25" fillId="9" borderId="16" applyNumberFormat="0" applyAlignment="0" applyProtection="0"/>
    <xf numFmtId="0" fontId="26" fillId="10" borderId="19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16" applyNumberFormat="0" applyAlignment="0" applyProtection="0"/>
    <xf numFmtId="0" fontId="33" fillId="0" borderId="18" applyNumberFormat="0" applyFill="0" applyAlignment="0" applyProtection="0"/>
    <xf numFmtId="0" fontId="34" fillId="7" borderId="0" applyNumberFormat="0" applyBorder="0" applyAlignment="0" applyProtection="0"/>
    <xf numFmtId="0" fontId="22" fillId="11" borderId="20" applyNumberFormat="0" applyFont="0" applyAlignment="0" applyProtection="0"/>
    <xf numFmtId="0" fontId="35" fillId="9" borderId="17" applyNumberFormat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44" fillId="7" borderId="0" applyNumberFormat="0" applyBorder="0" applyAlignment="0" applyProtection="0"/>
    <xf numFmtId="0" fontId="42" fillId="0" borderId="0"/>
    <xf numFmtId="0" fontId="43" fillId="0" borderId="0">
      <alignment horizontal="left"/>
    </xf>
    <xf numFmtId="0" fontId="42" fillId="0" borderId="0"/>
    <xf numFmtId="9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45" fillId="0" borderId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22" fillId="0" borderId="0"/>
    <xf numFmtId="0" fontId="49" fillId="0" borderId="0"/>
  </cellStyleXfs>
  <cellXfs count="31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2" fontId="1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6" fillId="0" borderId="0" xfId="0" applyFont="1"/>
    <xf numFmtId="0" fontId="10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164" fontId="13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0" xfId="0" applyFont="1"/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68" fontId="5" fillId="0" borderId="1" xfId="1" applyNumberFormat="1" applyFont="1" applyBorder="1"/>
    <xf numFmtId="2" fontId="5" fillId="0" borderId="1" xfId="1" applyNumberFormat="1" applyFont="1" applyBorder="1"/>
    <xf numFmtId="0" fontId="39" fillId="0" borderId="0" xfId="3" applyFont="1" applyAlignment="1">
      <alignment horizontal="left" vertical="top" wrapText="1"/>
    </xf>
    <xf numFmtId="0" fontId="39" fillId="0" borderId="0" xfId="3" applyFont="1" applyAlignment="1">
      <alignment horizontal="right" vertical="top" wrapText="1"/>
    </xf>
    <xf numFmtId="0" fontId="39" fillId="0" borderId="0" xfId="3" applyFont="1" applyAlignment="1">
      <alignment horizontal="right" vertical="top" wrapText="1"/>
    </xf>
    <xf numFmtId="0" fontId="39" fillId="0" borderId="0" xfId="3" applyFont="1" applyAlignment="1">
      <alignment horizontal="left" vertical="top" wrapText="1"/>
    </xf>
    <xf numFmtId="0" fontId="39" fillId="0" borderId="0" xfId="3" applyFont="1" applyAlignment="1">
      <alignment horizontal="right" vertical="top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5" fillId="0" borderId="0" xfId="0" applyNumberFormat="1" applyFont="1"/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wrapText="1"/>
    </xf>
    <xf numFmtId="1" fontId="12" fillId="0" borderId="1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43" fontId="5" fillId="0" borderId="0" xfId="0" applyNumberFormat="1" applyFont="1"/>
    <xf numFmtId="0" fontId="4" fillId="0" borderId="0" xfId="0" applyFont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50" fillId="0" borderId="22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169" fontId="13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9" fillId="0" borderId="1" xfId="3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40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80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47"/>
    <cellStyle name="Comma 2 2" xfId="48"/>
    <cellStyle name="Comma 2 2 2" xfId="60"/>
    <cellStyle name="Comma 2 2 3" xfId="73"/>
    <cellStyle name="Comma 2 2 4" xfId="75"/>
    <cellStyle name="Comma 2 3" xfId="59"/>
    <cellStyle name="Comma 2 4" xfId="74"/>
    <cellStyle name="Comma 3" xfId="49"/>
    <cellStyle name="Comma 3 2" xfId="50"/>
    <cellStyle name="Comma 3 2 2" xfId="62"/>
    <cellStyle name="Comma 3 3" xfId="61"/>
    <cellStyle name="Comma 3 4" xfId="76"/>
    <cellStyle name="Comma 4" xfId="51"/>
    <cellStyle name="Comma 4 2" xfId="52"/>
    <cellStyle name="Comma 4 2 2" xfId="64"/>
    <cellStyle name="Comma 4 3" xfId="63"/>
    <cellStyle name="Comma 4 4" xfId="77"/>
    <cellStyle name="Comma 5" xfId="53"/>
    <cellStyle name="Comma 5 2" xfId="65"/>
    <cellStyle name="Comma 6" xfId="70"/>
    <cellStyle name="Comma 7" xfId="46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eutral 2 2" xfId="54"/>
    <cellStyle name="Normal" xfId="0" builtinId="0"/>
    <cellStyle name="Normal 2" xfId="3"/>
    <cellStyle name="Normal 2 2" xfId="66"/>
    <cellStyle name="Normal 2 3" xfId="55"/>
    <cellStyle name="Normal 2 4" xfId="78"/>
    <cellStyle name="Normal 3" xfId="56"/>
    <cellStyle name="Normal 3 2" xfId="79"/>
    <cellStyle name="Normal 4" xfId="57"/>
    <cellStyle name="Normal 4 2" xfId="67"/>
    <cellStyle name="Normal 5" xfId="69"/>
    <cellStyle name="Normal 6" xfId="45"/>
    <cellStyle name="Note 2" xfId="40"/>
    <cellStyle name="Output 2" xfId="41"/>
    <cellStyle name="Percent 2" xfId="58"/>
    <cellStyle name="Percent 2 2" xfId="68"/>
    <cellStyle name="SN_241" xfId="2"/>
    <cellStyle name="Title 2" xfId="42"/>
    <cellStyle name="Total 2" xfId="43"/>
    <cellStyle name="Warning Text 2" xfId="44"/>
    <cellStyle name="Обычный 2" xfId="71"/>
    <cellStyle name="Финансовый 2" xfId="7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4"/>
  <sheetViews>
    <sheetView topLeftCell="B615" workbookViewId="0">
      <selection activeCell="B626" sqref="A626:XFD714"/>
    </sheetView>
  </sheetViews>
  <sheetFormatPr defaultRowHeight="16.5"/>
  <cols>
    <col min="1" max="1" width="2" style="9" customWidth="1"/>
    <col min="2" max="2" width="9.140625" style="9" customWidth="1"/>
    <col min="3" max="3" width="67.85546875" style="9" customWidth="1"/>
    <col min="4" max="4" width="12" style="9" bestFit="1" customWidth="1"/>
    <col min="5" max="5" width="14.140625" style="9" customWidth="1"/>
    <col min="6" max="6" width="10.28515625" style="9" bestFit="1" customWidth="1"/>
    <col min="7" max="7" width="13.7109375" style="9" customWidth="1"/>
    <col min="8" max="8" width="14" style="9" bestFit="1" customWidth="1"/>
    <col min="9" max="9" width="14.42578125" style="9" customWidth="1"/>
    <col min="10" max="11" width="14.5703125" style="9" customWidth="1"/>
    <col min="12" max="12" width="14.28515625" style="9" customWidth="1"/>
    <col min="13" max="13" width="9.5703125" style="9" customWidth="1"/>
    <col min="14" max="14" width="9.5703125" style="9" bestFit="1" customWidth="1"/>
    <col min="15" max="16384" width="9.140625" style="9"/>
  </cols>
  <sheetData>
    <row r="1" spans="2:14">
      <c r="J1" s="279" t="s">
        <v>128</v>
      </c>
      <c r="K1" s="279"/>
      <c r="L1" s="279"/>
    </row>
    <row r="2" spans="2:14">
      <c r="J2" s="142"/>
      <c r="K2" s="142"/>
      <c r="L2" s="142"/>
    </row>
    <row r="3" spans="2:14">
      <c r="B3" s="280" t="s">
        <v>126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2:14">
      <c r="B4" s="280" t="s">
        <v>127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</row>
    <row r="5" spans="2:14">
      <c r="B5" s="280" t="s">
        <v>334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</row>
    <row r="6" spans="2:14">
      <c r="L6" s="9" t="s">
        <v>264</v>
      </c>
      <c r="N6" s="12"/>
    </row>
    <row r="7" spans="2:14">
      <c r="B7" s="274" t="s">
        <v>29</v>
      </c>
      <c r="C7" s="274"/>
      <c r="D7" s="140" t="s">
        <v>30</v>
      </c>
      <c r="E7" s="275" t="s">
        <v>150</v>
      </c>
      <c r="F7" s="275"/>
      <c r="G7" s="275"/>
      <c r="H7" s="275"/>
      <c r="I7" s="275"/>
      <c r="J7" s="275"/>
      <c r="K7" s="275"/>
      <c r="L7" s="275"/>
    </row>
    <row r="8" spans="2:14">
      <c r="B8" s="274"/>
      <c r="C8" s="274"/>
      <c r="D8" s="140" t="s">
        <v>31</v>
      </c>
      <c r="E8" s="275">
        <v>104021</v>
      </c>
      <c r="F8" s="275"/>
      <c r="G8" s="275"/>
      <c r="H8" s="275"/>
      <c r="I8" s="275"/>
      <c r="J8" s="275"/>
      <c r="K8" s="275"/>
      <c r="L8" s="275"/>
    </row>
    <row r="9" spans="2:14"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</row>
    <row r="10" spans="2:14">
      <c r="B10" s="274" t="s">
        <v>32</v>
      </c>
      <c r="C10" s="274"/>
      <c r="D10" s="140" t="s">
        <v>30</v>
      </c>
      <c r="E10" s="275" t="s">
        <v>150</v>
      </c>
      <c r="F10" s="275"/>
      <c r="G10" s="275"/>
      <c r="H10" s="275"/>
      <c r="I10" s="275"/>
      <c r="J10" s="275"/>
      <c r="K10" s="275"/>
      <c r="L10" s="275"/>
    </row>
    <row r="11" spans="2:14">
      <c r="B11" s="274"/>
      <c r="C11" s="274"/>
      <c r="D11" s="140" t="s">
        <v>31</v>
      </c>
      <c r="E11" s="275">
        <v>104021</v>
      </c>
      <c r="F11" s="275"/>
      <c r="G11" s="275"/>
      <c r="H11" s="275"/>
      <c r="I11" s="275"/>
      <c r="J11" s="275"/>
      <c r="K11" s="275"/>
      <c r="L11" s="275"/>
    </row>
    <row r="12" spans="2:14"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</row>
    <row r="13" spans="2:14">
      <c r="B13" s="274" t="s">
        <v>33</v>
      </c>
      <c r="C13" s="274"/>
      <c r="D13" s="274"/>
      <c r="E13" s="275" t="s">
        <v>150</v>
      </c>
      <c r="F13" s="275"/>
      <c r="G13" s="275"/>
      <c r="H13" s="275"/>
      <c r="I13" s="275"/>
      <c r="J13" s="275"/>
      <c r="K13" s="275"/>
      <c r="L13" s="275"/>
    </row>
    <row r="14" spans="2:14"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</row>
    <row r="15" spans="2:14">
      <c r="B15" s="274" t="s">
        <v>34</v>
      </c>
      <c r="C15" s="274"/>
      <c r="D15" s="274"/>
      <c r="E15" s="275">
        <v>1006</v>
      </c>
      <c r="F15" s="275"/>
      <c r="G15" s="275"/>
      <c r="H15" s="275"/>
      <c r="I15" s="275"/>
      <c r="J15" s="275"/>
      <c r="K15" s="275"/>
      <c r="L15" s="275"/>
    </row>
    <row r="16" spans="2:14"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</row>
    <row r="17" spans="2:15">
      <c r="B17" s="274" t="s">
        <v>35</v>
      </c>
      <c r="C17" s="274"/>
      <c r="D17" s="274"/>
      <c r="E17" s="275">
        <v>1</v>
      </c>
      <c r="F17" s="275"/>
      <c r="G17" s="275"/>
      <c r="H17" s="275"/>
      <c r="I17" s="275"/>
      <c r="J17" s="275"/>
      <c r="K17" s="275"/>
      <c r="L17" s="275"/>
    </row>
    <row r="18" spans="2:15"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</row>
    <row r="19" spans="2:15">
      <c r="B19" s="276" t="s">
        <v>36</v>
      </c>
      <c r="C19" s="276"/>
      <c r="D19" s="140" t="s">
        <v>37</v>
      </c>
      <c r="E19" s="277" t="s">
        <v>148</v>
      </c>
      <c r="F19" s="277"/>
      <c r="G19" s="277"/>
      <c r="H19" s="277"/>
      <c r="I19" s="277"/>
      <c r="J19" s="277"/>
      <c r="K19" s="277"/>
      <c r="L19" s="277"/>
    </row>
    <row r="20" spans="2:15">
      <c r="B20" s="276"/>
      <c r="C20" s="276"/>
      <c r="D20" s="140" t="s">
        <v>38</v>
      </c>
      <c r="E20" s="277" t="s">
        <v>148</v>
      </c>
      <c r="F20" s="277"/>
      <c r="G20" s="277"/>
      <c r="H20" s="277"/>
      <c r="I20" s="277"/>
      <c r="J20" s="277"/>
      <c r="K20" s="277"/>
      <c r="L20" s="277"/>
    </row>
    <row r="21" spans="2:15">
      <c r="B21" s="276"/>
      <c r="C21" s="276"/>
      <c r="D21" s="140" t="s">
        <v>39</v>
      </c>
      <c r="E21" s="277" t="s">
        <v>149</v>
      </c>
      <c r="F21" s="277"/>
      <c r="G21" s="277"/>
      <c r="H21" s="277"/>
      <c r="I21" s="277"/>
      <c r="J21" s="277"/>
      <c r="K21" s="277"/>
      <c r="L21" s="277"/>
    </row>
    <row r="22" spans="2:15"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</row>
    <row r="23" spans="2:15" ht="27">
      <c r="B23" s="240" t="s">
        <v>40</v>
      </c>
      <c r="C23" s="241"/>
      <c r="D23" s="140" t="s">
        <v>41</v>
      </c>
      <c r="E23" s="246" t="s">
        <v>309</v>
      </c>
      <c r="F23" s="247"/>
      <c r="G23" s="247"/>
      <c r="H23" s="247"/>
      <c r="I23" s="247"/>
      <c r="J23" s="247"/>
      <c r="K23" s="247"/>
      <c r="L23" s="248"/>
    </row>
    <row r="24" spans="2:15" ht="27">
      <c r="B24" s="242"/>
      <c r="C24" s="243"/>
      <c r="D24" s="140" t="s">
        <v>42</v>
      </c>
      <c r="E24" s="275">
        <v>1108</v>
      </c>
      <c r="F24" s="275"/>
      <c r="G24" s="275"/>
      <c r="H24" s="275"/>
      <c r="I24" s="275"/>
      <c r="J24" s="275"/>
      <c r="K24" s="275"/>
      <c r="L24" s="275"/>
    </row>
    <row r="25" spans="2:15" ht="27">
      <c r="B25" s="242"/>
      <c r="C25" s="243"/>
      <c r="D25" s="140" t="s">
        <v>43</v>
      </c>
      <c r="E25" s="246" t="s">
        <v>310</v>
      </c>
      <c r="F25" s="247"/>
      <c r="G25" s="247"/>
      <c r="H25" s="247"/>
      <c r="I25" s="247"/>
      <c r="J25" s="247"/>
      <c r="K25" s="247"/>
      <c r="L25" s="248"/>
    </row>
    <row r="26" spans="2:15" ht="27">
      <c r="B26" s="244"/>
      <c r="C26" s="245"/>
      <c r="D26" s="140" t="s">
        <v>44</v>
      </c>
      <c r="E26" s="275">
        <v>11001</v>
      </c>
      <c r="F26" s="275"/>
      <c r="G26" s="275"/>
      <c r="H26" s="275"/>
      <c r="I26" s="275"/>
      <c r="J26" s="275"/>
      <c r="K26" s="275"/>
      <c r="L26" s="275"/>
    </row>
    <row r="27" spans="2:15"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</row>
    <row r="28" spans="2:15">
      <c r="B28" s="274" t="s">
        <v>45</v>
      </c>
      <c r="C28" s="274"/>
      <c r="D28" s="274"/>
      <c r="E28" s="275" t="s">
        <v>154</v>
      </c>
      <c r="F28" s="275"/>
      <c r="G28" s="275"/>
      <c r="H28" s="275"/>
      <c r="I28" s="275"/>
      <c r="J28" s="275"/>
      <c r="K28" s="275"/>
      <c r="L28" s="275"/>
    </row>
    <row r="31" spans="2:15" ht="79.5" customHeight="1">
      <c r="B31" s="235" t="s">
        <v>50</v>
      </c>
      <c r="C31" s="273" t="s">
        <v>1</v>
      </c>
      <c r="D31" s="273"/>
      <c r="E31" s="235" t="s">
        <v>49</v>
      </c>
      <c r="F31" s="235" t="s">
        <v>3</v>
      </c>
      <c r="G31" s="235"/>
      <c r="H31" s="235"/>
      <c r="I31" s="235" t="s">
        <v>47</v>
      </c>
      <c r="J31" s="235" t="s">
        <v>4</v>
      </c>
      <c r="K31" s="235" t="s">
        <v>5</v>
      </c>
      <c r="L31" s="235" t="s">
        <v>6</v>
      </c>
      <c r="M31" s="235" t="s">
        <v>46</v>
      </c>
      <c r="N31" s="235"/>
      <c r="O31" s="235" t="s">
        <v>7</v>
      </c>
    </row>
    <row r="32" spans="2:15" ht="67.5">
      <c r="B32" s="235"/>
      <c r="C32" s="141" t="s">
        <v>8</v>
      </c>
      <c r="D32" s="139" t="s">
        <v>0</v>
      </c>
      <c r="E32" s="235"/>
      <c r="F32" s="139" t="s">
        <v>48</v>
      </c>
      <c r="G32" s="139" t="s">
        <v>9</v>
      </c>
      <c r="H32" s="139" t="s">
        <v>10</v>
      </c>
      <c r="I32" s="235"/>
      <c r="J32" s="235"/>
      <c r="K32" s="235"/>
      <c r="L32" s="235"/>
      <c r="M32" s="139" t="s">
        <v>11</v>
      </c>
      <c r="N32" s="139" t="s">
        <v>12</v>
      </c>
      <c r="O32" s="235"/>
    </row>
    <row r="33" spans="2:15">
      <c r="B33" s="143" t="s">
        <v>13</v>
      </c>
      <c r="C33" s="143" t="s">
        <v>14</v>
      </c>
      <c r="D33" s="143" t="s">
        <v>15</v>
      </c>
      <c r="E33" s="143" t="s">
        <v>16</v>
      </c>
      <c r="F33" s="143" t="s">
        <v>17</v>
      </c>
      <c r="G33" s="143" t="s">
        <v>18</v>
      </c>
      <c r="H33" s="143" t="s">
        <v>19</v>
      </c>
      <c r="I33" s="143" t="s">
        <v>20</v>
      </c>
      <c r="J33" s="143" t="s">
        <v>21</v>
      </c>
      <c r="K33" s="143" t="s">
        <v>22</v>
      </c>
      <c r="L33" s="143" t="s">
        <v>23</v>
      </c>
      <c r="M33" s="143" t="s">
        <v>24</v>
      </c>
      <c r="N33" s="143" t="s">
        <v>25</v>
      </c>
      <c r="O33" s="143" t="s">
        <v>26</v>
      </c>
    </row>
    <row r="34" spans="2:15" ht="17.25">
      <c r="B34" s="77">
        <v>1100000</v>
      </c>
      <c r="C34" s="76" t="s">
        <v>76</v>
      </c>
      <c r="D34" s="77" t="s">
        <v>28</v>
      </c>
      <c r="E34" s="57">
        <f>E35+E44+E52+E56+E67+E70+E75+E80</f>
        <v>2495967.9</v>
      </c>
      <c r="F34" s="57">
        <f>F35+F44+F52+F56+F67+F70+F75+F80</f>
        <v>0</v>
      </c>
      <c r="G34" s="57">
        <f>G35+G44+G52+G56+G67+G70+G75+G80+G51</f>
        <v>-135806.39999999999</v>
      </c>
      <c r="H34" s="57">
        <f>H35+H44+H52+H56+H67+H70+H75+H80</f>
        <v>-1598.0300000000007</v>
      </c>
      <c r="I34" s="57">
        <f>E34+F34+G34+H34</f>
        <v>2358563.4700000002</v>
      </c>
      <c r="J34" s="57">
        <f>J35+J44+J52+J56+J67+J70+J75+J80</f>
        <v>2322788.7399999998</v>
      </c>
      <c r="K34" s="57">
        <f>K35+K44+K52+K56+K67+K70+K75+K80</f>
        <v>2321651.84</v>
      </c>
      <c r="L34" s="192">
        <f>L35+L44+L52+L56+L67+L70+L75+L80</f>
        <v>2336185.7599999998</v>
      </c>
      <c r="M34" s="10"/>
      <c r="N34" s="10"/>
      <c r="O34" s="10"/>
    </row>
    <row r="35" spans="2:15" ht="54">
      <c r="B35" s="77">
        <v>1110000</v>
      </c>
      <c r="C35" s="76" t="s">
        <v>69</v>
      </c>
      <c r="D35" s="77" t="s">
        <v>28</v>
      </c>
      <c r="E35" s="51">
        <f>E37+E38+E39</f>
        <v>2306231.6</v>
      </c>
      <c r="F35" s="51">
        <f>F37+F38+F39</f>
        <v>0</v>
      </c>
      <c r="G35" s="51">
        <f>G37+G38+G39</f>
        <v>-79569.5</v>
      </c>
      <c r="H35" s="51">
        <f>H37+H38+H39</f>
        <v>-6895</v>
      </c>
      <c r="I35" s="51">
        <f>E35+F35+G35+H35</f>
        <v>2219767.1</v>
      </c>
      <c r="J35" s="51">
        <f>J37+J38+J39</f>
        <v>2219767.1</v>
      </c>
      <c r="K35" s="51">
        <f>K37+K38+K39</f>
        <v>2219767.1</v>
      </c>
      <c r="L35" s="190">
        <f>L37+L38+L39</f>
        <v>2222230.2799999998</v>
      </c>
      <c r="M35" s="10"/>
      <c r="N35" s="10"/>
      <c r="O35" s="10"/>
    </row>
    <row r="36" spans="2:15" ht="17.25">
      <c r="B36" s="77">
        <v>1110000</v>
      </c>
      <c r="C36" s="78" t="s">
        <v>51</v>
      </c>
      <c r="D36" s="77" t="s">
        <v>28</v>
      </c>
      <c r="E36" s="56"/>
      <c r="F36" s="56"/>
      <c r="G36" s="56"/>
      <c r="H36" s="56"/>
      <c r="I36" s="57"/>
      <c r="J36" s="56"/>
      <c r="K36" s="56"/>
      <c r="L36" s="183"/>
      <c r="M36" s="10"/>
      <c r="N36" s="10"/>
      <c r="O36" s="10"/>
    </row>
    <row r="37" spans="2:15" ht="17.25">
      <c r="B37" s="77">
        <v>1111000</v>
      </c>
      <c r="C37" s="76" t="s">
        <v>77</v>
      </c>
      <c r="D37" s="77">
        <v>411100</v>
      </c>
      <c r="E37" s="57">
        <v>1793735.7</v>
      </c>
      <c r="F37" s="56"/>
      <c r="G37" s="57">
        <v>-55000</v>
      </c>
      <c r="H37" s="192">
        <v>-6895</v>
      </c>
      <c r="I37" s="192">
        <f>E37+F37+G37+H37</f>
        <v>1731840.7</v>
      </c>
      <c r="J37" s="57">
        <v>1731840.7</v>
      </c>
      <c r="K37" s="192">
        <v>1731840.7</v>
      </c>
      <c r="L37" s="184">
        <v>1734303.88</v>
      </c>
      <c r="M37" s="10"/>
      <c r="N37" s="10"/>
      <c r="O37" s="10"/>
    </row>
    <row r="38" spans="2:15" ht="17.25">
      <c r="B38" s="77">
        <v>1112000</v>
      </c>
      <c r="C38" s="76" t="s">
        <v>78</v>
      </c>
      <c r="D38" s="77">
        <v>411200</v>
      </c>
      <c r="E38" s="57">
        <v>353800</v>
      </c>
      <c r="F38" s="56"/>
      <c r="G38" s="192">
        <v>-24569.5</v>
      </c>
      <c r="H38" s="56"/>
      <c r="I38" s="192">
        <f>E38+F38+G38+H38</f>
        <v>329230.5</v>
      </c>
      <c r="J38" s="57">
        <v>329230.5</v>
      </c>
      <c r="K38" s="192">
        <v>329230.5</v>
      </c>
      <c r="L38" s="192">
        <v>329230.5</v>
      </c>
      <c r="M38" s="31"/>
      <c r="N38" s="10"/>
      <c r="O38" s="10"/>
    </row>
    <row r="39" spans="2:15" ht="27">
      <c r="B39" s="77">
        <v>1113000</v>
      </c>
      <c r="C39" s="76" t="s">
        <v>79</v>
      </c>
      <c r="D39" s="77">
        <v>411300</v>
      </c>
      <c r="E39" s="57">
        <v>158695.9</v>
      </c>
      <c r="F39" s="56"/>
      <c r="G39" s="56"/>
      <c r="H39" s="56"/>
      <c r="I39" s="192">
        <f>E39+F39+G39+H39</f>
        <v>158695.9</v>
      </c>
      <c r="J39" s="192">
        <v>158695.9</v>
      </c>
      <c r="K39" s="192">
        <v>158695.9</v>
      </c>
      <c r="L39" s="192">
        <v>158695.9</v>
      </c>
      <c r="M39" s="10"/>
      <c r="N39" s="10"/>
      <c r="O39" s="10"/>
    </row>
    <row r="40" spans="2:15" ht="17.25">
      <c r="B40" s="77">
        <v>1114000</v>
      </c>
      <c r="C40" s="76" t="s">
        <v>52</v>
      </c>
      <c r="D40" s="77">
        <v>411400</v>
      </c>
      <c r="E40" s="56"/>
      <c r="F40" s="56"/>
      <c r="G40" s="56"/>
      <c r="H40" s="56"/>
      <c r="I40" s="192"/>
      <c r="J40" s="56"/>
      <c r="K40" s="56"/>
      <c r="L40" s="183"/>
      <c r="M40" s="10"/>
      <c r="N40" s="10"/>
      <c r="O40" s="10"/>
    </row>
    <row r="41" spans="2:15" ht="17.25">
      <c r="B41" s="77">
        <v>1115000</v>
      </c>
      <c r="C41" s="76" t="s">
        <v>80</v>
      </c>
      <c r="D41" s="77">
        <v>411500</v>
      </c>
      <c r="E41" s="56"/>
      <c r="F41" s="56"/>
      <c r="G41" s="56"/>
      <c r="H41" s="56"/>
      <c r="I41" s="192"/>
      <c r="J41" s="56"/>
      <c r="K41" s="56"/>
      <c r="L41" s="183"/>
      <c r="M41" s="10"/>
      <c r="N41" s="10"/>
      <c r="O41" s="10"/>
    </row>
    <row r="42" spans="2:15" ht="17.25">
      <c r="B42" s="77">
        <v>1116000</v>
      </c>
      <c r="C42" s="76" t="s">
        <v>81</v>
      </c>
      <c r="D42" s="77">
        <v>412100</v>
      </c>
      <c r="E42" s="56"/>
      <c r="F42" s="56"/>
      <c r="G42" s="56"/>
      <c r="H42" s="56"/>
      <c r="I42" s="192"/>
      <c r="J42" s="56"/>
      <c r="K42" s="56"/>
      <c r="L42" s="183"/>
      <c r="M42" s="10"/>
      <c r="N42" s="10"/>
      <c r="O42" s="10"/>
    </row>
    <row r="43" spans="2:15" ht="17.25">
      <c r="B43" s="77">
        <v>1120000</v>
      </c>
      <c r="C43" s="76" t="s">
        <v>53</v>
      </c>
      <c r="D43" s="77" t="s">
        <v>28</v>
      </c>
      <c r="E43" s="56"/>
      <c r="F43" s="56"/>
      <c r="G43" s="56"/>
      <c r="H43" s="56"/>
      <c r="I43" s="192"/>
      <c r="J43" s="56"/>
      <c r="K43" s="56"/>
      <c r="L43" s="183"/>
      <c r="M43" s="10"/>
      <c r="N43" s="10"/>
      <c r="O43" s="10"/>
    </row>
    <row r="44" spans="2:15" ht="17.25">
      <c r="B44" s="77">
        <v>1121000</v>
      </c>
      <c r="C44" s="78" t="s">
        <v>54</v>
      </c>
      <c r="D44" s="77"/>
      <c r="E44" s="57">
        <f>E46+E47+E48+E49+E51</f>
        <v>26938.9</v>
      </c>
      <c r="F44" s="57">
        <f>F46+F47+F48+F49</f>
        <v>0</v>
      </c>
      <c r="G44" s="57">
        <f>G46+G47+G48+G49</f>
        <v>-5068</v>
      </c>
      <c r="H44" s="57">
        <f>H46+H47+H48+H49</f>
        <v>-951.87999999999977</v>
      </c>
      <c r="I44" s="57">
        <f>E44+F44+G44+H44</f>
        <v>20919.02</v>
      </c>
      <c r="J44" s="56">
        <f>J46+J47+J48+J49</f>
        <v>14727.47</v>
      </c>
      <c r="K44" s="56">
        <f>K46+K47+K48+K49</f>
        <v>14727.47</v>
      </c>
      <c r="L44" s="191">
        <f>L46+L47+L48+L49</f>
        <v>14567.94</v>
      </c>
      <c r="M44" s="10"/>
      <c r="N44" s="10"/>
      <c r="O44" s="10"/>
    </row>
    <row r="45" spans="2:15" ht="17.25">
      <c r="B45" s="77">
        <v>1121100</v>
      </c>
      <c r="C45" s="76" t="s">
        <v>82</v>
      </c>
      <c r="D45" s="77">
        <v>421100</v>
      </c>
      <c r="E45" s="56"/>
      <c r="F45" s="56"/>
      <c r="G45" s="56"/>
      <c r="H45" s="56"/>
      <c r="I45" s="57"/>
      <c r="J45" s="56"/>
      <c r="K45" s="56"/>
      <c r="L45" s="183"/>
      <c r="M45" s="10"/>
      <c r="N45" s="10"/>
      <c r="O45" s="10"/>
    </row>
    <row r="46" spans="2:15" ht="17.25">
      <c r="B46" s="77">
        <v>1121200</v>
      </c>
      <c r="C46" s="76" t="s">
        <v>83</v>
      </c>
      <c r="D46" s="77">
        <v>421200</v>
      </c>
      <c r="E46" s="57">
        <v>6139.1</v>
      </c>
      <c r="F46" s="56"/>
      <c r="G46" s="56"/>
      <c r="H46" s="57">
        <v>-2077.1999999999998</v>
      </c>
      <c r="I46" s="57">
        <f>E46+F46+G46+H46</f>
        <v>4061.9000000000005</v>
      </c>
      <c r="J46" s="56">
        <v>3051.18</v>
      </c>
      <c r="K46" s="191">
        <v>3051.18</v>
      </c>
      <c r="L46" s="191">
        <v>2661.88</v>
      </c>
      <c r="M46" s="10"/>
      <c r="N46" s="10"/>
      <c r="O46" s="31"/>
    </row>
    <row r="47" spans="2:15" ht="17.25">
      <c r="B47" s="77">
        <v>1121300</v>
      </c>
      <c r="C47" s="76" t="s">
        <v>84</v>
      </c>
      <c r="D47" s="77">
        <v>421300</v>
      </c>
      <c r="E47" s="57">
        <v>1087</v>
      </c>
      <c r="F47" s="56"/>
      <c r="G47" s="192">
        <v>-200</v>
      </c>
      <c r="H47" s="192">
        <v>110</v>
      </c>
      <c r="I47" s="57">
        <f>E47+F47+G47+H47</f>
        <v>997</v>
      </c>
      <c r="J47" s="57">
        <v>423.74</v>
      </c>
      <c r="K47" s="192">
        <v>423.74</v>
      </c>
      <c r="L47" s="192">
        <v>402.14</v>
      </c>
      <c r="M47" s="10"/>
      <c r="N47" s="10"/>
      <c r="O47" s="10"/>
    </row>
    <row r="48" spans="2:15" ht="17.25">
      <c r="B48" s="77">
        <v>1121400</v>
      </c>
      <c r="C48" s="76" t="s">
        <v>85</v>
      </c>
      <c r="D48" s="77">
        <v>421400</v>
      </c>
      <c r="E48" s="57">
        <v>19552.8</v>
      </c>
      <c r="F48" s="56"/>
      <c r="G48" s="192">
        <v>-4868</v>
      </c>
      <c r="H48" s="57">
        <f>17.2+460+498</f>
        <v>975.2</v>
      </c>
      <c r="I48" s="57">
        <f>E48+F48+G48+H48</f>
        <v>15660</v>
      </c>
      <c r="J48" s="192">
        <v>11052.55</v>
      </c>
      <c r="K48" s="192">
        <v>11052.55</v>
      </c>
      <c r="L48" s="192">
        <v>11303.92</v>
      </c>
      <c r="M48" s="10"/>
      <c r="N48" s="10"/>
      <c r="O48" s="10"/>
    </row>
    <row r="49" spans="2:15" ht="17.25">
      <c r="B49" s="77">
        <v>1121500</v>
      </c>
      <c r="C49" s="76" t="s">
        <v>86</v>
      </c>
      <c r="D49" s="77">
        <v>421500</v>
      </c>
      <c r="E49" s="57">
        <v>160</v>
      </c>
      <c r="F49" s="56"/>
      <c r="G49" s="56"/>
      <c r="H49" s="57">
        <v>40.119999999999997</v>
      </c>
      <c r="I49" s="57">
        <f>E49+F49+G49+H49</f>
        <v>200.12</v>
      </c>
      <c r="J49" s="57">
        <v>200</v>
      </c>
      <c r="K49" s="192">
        <v>200</v>
      </c>
      <c r="L49" s="184">
        <v>200</v>
      </c>
      <c r="M49" s="10"/>
      <c r="N49" s="10"/>
      <c r="O49" s="10"/>
    </row>
    <row r="50" spans="2:15" ht="17.25">
      <c r="B50" s="77">
        <v>1121600</v>
      </c>
      <c r="C50" s="76" t="s">
        <v>87</v>
      </c>
      <c r="D50" s="77">
        <v>421600</v>
      </c>
      <c r="E50" s="56"/>
      <c r="F50" s="56"/>
      <c r="G50" s="56"/>
      <c r="H50" s="56"/>
      <c r="I50" s="57"/>
      <c r="J50" s="56"/>
      <c r="K50" s="56"/>
      <c r="L50" s="183"/>
      <c r="M50" s="10"/>
      <c r="N50" s="10"/>
      <c r="O50" s="10"/>
    </row>
    <row r="51" spans="2:15" ht="17.25">
      <c r="B51" s="77">
        <v>1121700</v>
      </c>
      <c r="C51" s="76" t="s">
        <v>88</v>
      </c>
      <c r="D51" s="77">
        <v>421700</v>
      </c>
      <c r="E51" s="57"/>
      <c r="F51" s="56"/>
      <c r="G51" s="57"/>
      <c r="H51" s="56"/>
      <c r="I51" s="57"/>
      <c r="J51" s="56"/>
      <c r="K51" s="56"/>
      <c r="L51" s="183"/>
      <c r="M51" s="10"/>
      <c r="N51" s="10"/>
      <c r="O51" s="10"/>
    </row>
    <row r="52" spans="2:15" ht="17.25">
      <c r="B52" s="77">
        <v>1122000</v>
      </c>
      <c r="C52" s="78" t="s">
        <v>237</v>
      </c>
      <c r="D52" s="77" t="s">
        <v>28</v>
      </c>
      <c r="E52" s="57">
        <f>E53</f>
        <v>44952</v>
      </c>
      <c r="F52" s="57">
        <f>F53</f>
        <v>0</v>
      </c>
      <c r="G52" s="57">
        <f>G53</f>
        <v>-10000</v>
      </c>
      <c r="H52" s="57">
        <f>H53</f>
        <v>-10323.870000000001</v>
      </c>
      <c r="I52" s="57">
        <f>E52+F52+G52+H52</f>
        <v>24628.129999999997</v>
      </c>
      <c r="J52" s="57">
        <f>J53</f>
        <v>22928.400000000001</v>
      </c>
      <c r="K52" s="57">
        <f>K53</f>
        <v>21791.5</v>
      </c>
      <c r="L52" s="192">
        <f>L53</f>
        <v>23446.7</v>
      </c>
      <c r="M52" s="10"/>
      <c r="N52" s="10"/>
      <c r="O52" s="10"/>
    </row>
    <row r="53" spans="2:15" ht="17.25">
      <c r="B53" s="77">
        <v>1122100</v>
      </c>
      <c r="C53" s="76" t="s">
        <v>89</v>
      </c>
      <c r="D53" s="77">
        <v>422100</v>
      </c>
      <c r="E53" s="57">
        <v>44952</v>
      </c>
      <c r="F53" s="56"/>
      <c r="G53" s="192">
        <v>-10000</v>
      </c>
      <c r="H53" s="57">
        <v>-10323.870000000001</v>
      </c>
      <c r="I53" s="57">
        <f>E53+F53+G53+H53</f>
        <v>24628.129999999997</v>
      </c>
      <c r="J53" s="57">
        <v>22928.400000000001</v>
      </c>
      <c r="K53" s="57">
        <v>21791.5</v>
      </c>
      <c r="L53" s="184">
        <v>23446.7</v>
      </c>
      <c r="M53" s="31"/>
      <c r="N53" s="10"/>
      <c r="O53" s="10"/>
    </row>
    <row r="54" spans="2:15" ht="17.25">
      <c r="B54" s="77">
        <v>1122200</v>
      </c>
      <c r="C54" s="76" t="s">
        <v>90</v>
      </c>
      <c r="D54" s="77">
        <v>422200</v>
      </c>
      <c r="E54" s="56"/>
      <c r="F54" s="56"/>
      <c r="G54" s="56"/>
      <c r="H54" s="56"/>
      <c r="I54" s="56"/>
      <c r="J54" s="56"/>
      <c r="K54" s="56"/>
      <c r="L54" s="183"/>
      <c r="M54" s="10"/>
      <c r="N54" s="10"/>
      <c r="O54" s="10"/>
    </row>
    <row r="55" spans="2:15" ht="17.25">
      <c r="B55" s="77">
        <v>1122300</v>
      </c>
      <c r="C55" s="76" t="s">
        <v>91</v>
      </c>
      <c r="D55" s="77">
        <v>422900</v>
      </c>
      <c r="E55" s="56"/>
      <c r="F55" s="56"/>
      <c r="G55" s="56"/>
      <c r="H55" s="56"/>
      <c r="I55" s="56"/>
      <c r="J55" s="56"/>
      <c r="K55" s="56"/>
      <c r="L55" s="183"/>
      <c r="M55" s="10"/>
      <c r="N55" s="10"/>
      <c r="O55" s="10"/>
    </row>
    <row r="56" spans="2:15" ht="17.25">
      <c r="B56" s="77">
        <v>1123000</v>
      </c>
      <c r="C56" s="78" t="s">
        <v>92</v>
      </c>
      <c r="D56" s="77" t="s">
        <v>28</v>
      </c>
      <c r="E56" s="57">
        <f>E58+E63+E64+E59+E60</f>
        <v>75445.3</v>
      </c>
      <c r="F56" s="57">
        <f>F58+F63+F64+F59+F60</f>
        <v>0</v>
      </c>
      <c r="G56" s="57">
        <f>G58+G63+G64+G59+G60+G61</f>
        <v>-7899.0999999999985</v>
      </c>
      <c r="H56" s="192">
        <f>H58+H63+H64+H59+H60+H61</f>
        <v>11687.74</v>
      </c>
      <c r="I56" s="57">
        <f>E56+F56+G56+H56</f>
        <v>79233.940000000017</v>
      </c>
      <c r="J56" s="57">
        <f>J57+J58+J59+J60+J61+J63+J64</f>
        <v>53639.01</v>
      </c>
      <c r="K56" s="192">
        <f>K57+K58+K59+K60+K61+K63+K64</f>
        <v>53639.01</v>
      </c>
      <c r="L56" s="192">
        <f>L57+L58+L59+L60+L61+L63+L64</f>
        <v>56593.05</v>
      </c>
      <c r="M56" s="10"/>
      <c r="N56" s="10"/>
      <c r="O56" s="10"/>
    </row>
    <row r="57" spans="2:15" ht="17.25">
      <c r="B57" s="77">
        <v>1123100</v>
      </c>
      <c r="C57" s="76" t="s">
        <v>93</v>
      </c>
      <c r="D57" s="77">
        <v>423100</v>
      </c>
      <c r="E57" s="56"/>
      <c r="F57" s="56"/>
      <c r="G57" s="56"/>
      <c r="H57" s="56"/>
      <c r="I57" s="56"/>
      <c r="J57" s="56"/>
      <c r="K57" s="56"/>
      <c r="L57" s="183"/>
      <c r="M57" s="10"/>
      <c r="N57" s="10"/>
      <c r="O57" s="10"/>
    </row>
    <row r="58" spans="2:15" ht="17.25">
      <c r="B58" s="77">
        <v>1123200</v>
      </c>
      <c r="C58" s="76" t="s">
        <v>94</v>
      </c>
      <c r="D58" s="77">
        <v>423200</v>
      </c>
      <c r="E58" s="57">
        <v>25953.200000000001</v>
      </c>
      <c r="F58" s="56"/>
      <c r="G58" s="57">
        <v>-13283</v>
      </c>
      <c r="H58" s="57">
        <f>-175+1040.5</f>
        <v>865.5</v>
      </c>
      <c r="I58" s="57">
        <f>E58+F58+G58+H58</f>
        <v>13535.7</v>
      </c>
      <c r="J58" s="57">
        <v>13464.48</v>
      </c>
      <c r="K58" s="192">
        <v>13464.48</v>
      </c>
      <c r="L58" s="192">
        <v>13464.48</v>
      </c>
      <c r="M58" s="10"/>
      <c r="N58" s="10"/>
      <c r="O58" s="10"/>
    </row>
    <row r="59" spans="2:15" ht="17.25">
      <c r="B59" s="77">
        <v>1123300</v>
      </c>
      <c r="C59" s="76" t="s">
        <v>95</v>
      </c>
      <c r="D59" s="77">
        <v>423300</v>
      </c>
      <c r="E59" s="57">
        <v>3000</v>
      </c>
      <c r="F59" s="56"/>
      <c r="G59" s="57">
        <v>-3000</v>
      </c>
      <c r="H59" s="56"/>
      <c r="I59" s="57">
        <f>E59+F59+G59+H59</f>
        <v>0</v>
      </c>
      <c r="J59" s="57"/>
      <c r="K59" s="57"/>
      <c r="L59" s="192"/>
      <c r="M59" s="10"/>
      <c r="N59" s="10"/>
      <c r="O59" s="10"/>
    </row>
    <row r="60" spans="2:15" ht="17.25">
      <c r="B60" s="77">
        <v>1123400</v>
      </c>
      <c r="C60" s="76" t="s">
        <v>96</v>
      </c>
      <c r="D60" s="77">
        <v>423400</v>
      </c>
      <c r="E60" s="57">
        <v>4221.5</v>
      </c>
      <c r="F60" s="56"/>
      <c r="G60" s="57">
        <v>-3723.5</v>
      </c>
      <c r="H60" s="56"/>
      <c r="I60" s="57">
        <f>E60+F60+G60+H60</f>
        <v>498</v>
      </c>
      <c r="J60" s="57">
        <v>498</v>
      </c>
      <c r="K60" s="192">
        <v>498</v>
      </c>
      <c r="L60" s="192">
        <v>2382.86</v>
      </c>
      <c r="M60" s="10"/>
      <c r="N60" s="10"/>
      <c r="O60" s="10"/>
    </row>
    <row r="61" spans="2:15" ht="17.25">
      <c r="B61" s="77">
        <v>1123500</v>
      </c>
      <c r="C61" s="76" t="s">
        <v>97</v>
      </c>
      <c r="D61" s="77">
        <v>423500</v>
      </c>
      <c r="F61" s="56"/>
      <c r="G61" s="57">
        <v>20320</v>
      </c>
      <c r="H61" s="56">
        <v>3388.24</v>
      </c>
      <c r="I61" s="192">
        <f>E61+F61+G61+H61</f>
        <v>23708.239999999998</v>
      </c>
      <c r="J61" s="56">
        <v>17612.240000000002</v>
      </c>
      <c r="K61" s="191">
        <v>17612.240000000002</v>
      </c>
      <c r="L61" s="191">
        <v>17612.240000000002</v>
      </c>
      <c r="M61" s="10"/>
      <c r="N61" s="10"/>
      <c r="O61" s="10"/>
    </row>
    <row r="62" spans="2:15" ht="17.25">
      <c r="B62" s="77">
        <v>1123600</v>
      </c>
      <c r="C62" s="76" t="s">
        <v>98</v>
      </c>
      <c r="D62" s="77">
        <v>423600</v>
      </c>
      <c r="E62" s="56"/>
      <c r="F62" s="56"/>
      <c r="G62" s="56"/>
      <c r="H62" s="56"/>
      <c r="I62" s="56"/>
      <c r="J62" s="56"/>
      <c r="K62" s="56"/>
      <c r="L62" s="191"/>
      <c r="M62" s="10"/>
      <c r="N62" s="10"/>
      <c r="O62" s="10"/>
    </row>
    <row r="63" spans="2:15" ht="17.25">
      <c r="B63" s="77">
        <v>1123700</v>
      </c>
      <c r="C63" s="76" t="s">
        <v>99</v>
      </c>
      <c r="D63" s="77">
        <v>423700</v>
      </c>
      <c r="E63" s="57">
        <v>1500</v>
      </c>
      <c r="F63" s="56"/>
      <c r="G63" s="56">
        <v>-866</v>
      </c>
      <c r="H63" s="57">
        <v>-634</v>
      </c>
      <c r="I63" s="57">
        <f>E63+F63+G63+H63</f>
        <v>0</v>
      </c>
      <c r="J63" s="57"/>
      <c r="K63" s="57"/>
      <c r="L63" s="192">
        <v>1069.18</v>
      </c>
      <c r="M63" s="10"/>
      <c r="N63" s="10"/>
      <c r="O63" s="10"/>
    </row>
    <row r="64" spans="2:15" ht="17.25">
      <c r="B64" s="77">
        <v>1123800</v>
      </c>
      <c r="C64" s="76" t="s">
        <v>100</v>
      </c>
      <c r="D64" s="77">
        <v>423900</v>
      </c>
      <c r="E64" s="57">
        <v>40770.6</v>
      </c>
      <c r="F64" s="56"/>
      <c r="G64" s="57">
        <v>-7346.6</v>
      </c>
      <c r="H64" s="57">
        <v>8068</v>
      </c>
      <c r="I64" s="57">
        <f>E64+F64+G64+H64</f>
        <v>41492</v>
      </c>
      <c r="J64" s="57">
        <v>22064.29</v>
      </c>
      <c r="K64" s="192">
        <v>22064.29</v>
      </c>
      <c r="L64" s="192">
        <v>22064.29</v>
      </c>
      <c r="M64" s="10"/>
      <c r="N64" s="10"/>
      <c r="O64" s="10"/>
    </row>
    <row r="65" spans="2:15" ht="17.25">
      <c r="B65" s="77">
        <v>1124000</v>
      </c>
      <c r="C65" s="78" t="s">
        <v>55</v>
      </c>
      <c r="D65" s="77" t="s">
        <v>28</v>
      </c>
      <c r="E65" s="56"/>
      <c r="F65" s="56"/>
      <c r="G65" s="56"/>
      <c r="H65" s="56"/>
      <c r="I65" s="56"/>
      <c r="J65" s="56"/>
      <c r="K65" s="56"/>
      <c r="L65" s="183"/>
      <c r="M65" s="10"/>
      <c r="N65" s="10"/>
      <c r="O65" s="10"/>
    </row>
    <row r="66" spans="2:15" ht="17.25">
      <c r="B66" s="77">
        <v>1124100</v>
      </c>
      <c r="C66" s="76" t="s">
        <v>101</v>
      </c>
      <c r="D66" s="77">
        <v>424100</v>
      </c>
      <c r="E66" s="192"/>
      <c r="F66" s="56"/>
      <c r="G66" s="56"/>
      <c r="H66" s="56"/>
      <c r="I66" s="56"/>
      <c r="J66" s="56"/>
      <c r="K66" s="56"/>
      <c r="L66" s="183"/>
      <c r="M66" s="10"/>
      <c r="N66" s="10"/>
      <c r="O66" s="10"/>
    </row>
    <row r="67" spans="2:15" ht="17.25">
      <c r="B67" s="77">
        <v>1125000</v>
      </c>
      <c r="C67" s="78" t="s">
        <v>56</v>
      </c>
      <c r="D67" s="77" t="s">
        <v>28</v>
      </c>
      <c r="E67" s="57">
        <f>E68+E69</f>
        <v>8500</v>
      </c>
      <c r="F67" s="57">
        <f>F68+F69</f>
        <v>0</v>
      </c>
      <c r="G67" s="57">
        <f>G68+G69</f>
        <v>-7350</v>
      </c>
      <c r="H67" s="57">
        <f>H68+H69</f>
        <v>0</v>
      </c>
      <c r="I67" s="57">
        <f>E67+F67+G67+H67</f>
        <v>1150</v>
      </c>
      <c r="J67" s="57">
        <f>J68+J69</f>
        <v>103.55</v>
      </c>
      <c r="K67" s="57">
        <f>K68+K69</f>
        <v>103.55</v>
      </c>
      <c r="L67" s="192">
        <f>L68+L69</f>
        <v>103.55</v>
      </c>
      <c r="M67" s="10"/>
      <c r="N67" s="10"/>
      <c r="O67" s="10"/>
    </row>
    <row r="68" spans="2:15" ht="17.25">
      <c r="B68" s="77">
        <v>1125100</v>
      </c>
      <c r="C68" s="76" t="s">
        <v>102</v>
      </c>
      <c r="D68" s="77">
        <v>425100</v>
      </c>
      <c r="E68" s="57">
        <v>3000</v>
      </c>
      <c r="F68" s="56"/>
      <c r="G68" s="192">
        <v>-3000</v>
      </c>
      <c r="H68" s="56"/>
      <c r="I68" s="57">
        <f>E68+F68+G68+H68</f>
        <v>0</v>
      </c>
      <c r="J68" s="56"/>
      <c r="K68" s="56"/>
      <c r="L68" s="183"/>
      <c r="M68" s="10"/>
      <c r="N68" s="10"/>
      <c r="O68" s="10"/>
    </row>
    <row r="69" spans="2:15" ht="17.25">
      <c r="B69" s="77">
        <v>1125200</v>
      </c>
      <c r="C69" s="76" t="s">
        <v>103</v>
      </c>
      <c r="D69" s="77">
        <v>425200</v>
      </c>
      <c r="E69" s="57">
        <v>5500</v>
      </c>
      <c r="F69" s="56"/>
      <c r="G69" s="57">
        <v>-4350</v>
      </c>
      <c r="H69" s="56"/>
      <c r="I69" s="57">
        <f>E69+F69+G69+H69</f>
        <v>1150</v>
      </c>
      <c r="J69" s="57">
        <v>103.55</v>
      </c>
      <c r="K69" s="192">
        <v>103.55</v>
      </c>
      <c r="L69" s="192">
        <v>103.55</v>
      </c>
      <c r="M69" s="10"/>
      <c r="N69" s="10"/>
      <c r="O69" s="10"/>
    </row>
    <row r="70" spans="2:15" ht="17.25">
      <c r="B70" s="77">
        <v>1126000</v>
      </c>
      <c r="C70" s="78" t="s">
        <v>104</v>
      </c>
      <c r="D70" s="77" t="s">
        <v>28</v>
      </c>
      <c r="E70" s="57">
        <f>E71+E72+E73+E74</f>
        <v>29991</v>
      </c>
      <c r="F70" s="57">
        <f>F71+F72+F73+F74</f>
        <v>0</v>
      </c>
      <c r="G70" s="57">
        <f>G71+G72+G73+G74</f>
        <v>-25919.8</v>
      </c>
      <c r="H70" s="57">
        <f>H71+H72+H73+H74</f>
        <v>4199.9799999999996</v>
      </c>
      <c r="I70" s="57">
        <f>E70+F70+G70+H70</f>
        <v>8271.18</v>
      </c>
      <c r="J70" s="57">
        <f>J71+J72+J73+J74</f>
        <v>8242.09</v>
      </c>
      <c r="K70" s="192">
        <f>K71+K72+K73+K74</f>
        <v>8242.09</v>
      </c>
      <c r="L70" s="192">
        <f>L71+L72+L73+L74</f>
        <v>15863.119999999999</v>
      </c>
      <c r="M70" s="10"/>
      <c r="N70" s="10"/>
      <c r="O70" s="10"/>
    </row>
    <row r="71" spans="2:15" ht="17.25">
      <c r="B71" s="77">
        <v>1126100</v>
      </c>
      <c r="C71" s="76" t="s">
        <v>105</v>
      </c>
      <c r="D71" s="77">
        <v>426100</v>
      </c>
      <c r="E71" s="57">
        <v>25879.8</v>
      </c>
      <c r="F71" s="56"/>
      <c r="G71" s="57">
        <v>-21637.8</v>
      </c>
      <c r="H71" s="57">
        <f>-194.27+120</f>
        <v>-74.27000000000001</v>
      </c>
      <c r="I71" s="57">
        <f>E71+F71+G71+H71</f>
        <v>4167.7299999999996</v>
      </c>
      <c r="J71" s="57">
        <v>4167.63</v>
      </c>
      <c r="K71" s="192">
        <v>4167.63</v>
      </c>
      <c r="L71" s="192">
        <v>11445.46</v>
      </c>
      <c r="M71" s="10"/>
      <c r="N71" s="10"/>
      <c r="O71" s="10"/>
    </row>
    <row r="72" spans="2:15" ht="17.25">
      <c r="B72" s="77">
        <v>1126400</v>
      </c>
      <c r="C72" s="76" t="s">
        <v>106</v>
      </c>
      <c r="D72" s="77">
        <v>426400</v>
      </c>
      <c r="E72" s="57">
        <v>3756</v>
      </c>
      <c r="F72" s="56"/>
      <c r="G72" s="57">
        <v>-3761</v>
      </c>
      <c r="H72" s="57">
        <v>955</v>
      </c>
      <c r="I72" s="57">
        <f>E72+F72+G72+H72</f>
        <v>950</v>
      </c>
      <c r="J72" s="192">
        <v>942</v>
      </c>
      <c r="K72" s="192">
        <v>942</v>
      </c>
      <c r="L72" s="184">
        <v>3032.3</v>
      </c>
      <c r="M72" s="10"/>
      <c r="N72" s="10"/>
      <c r="O72" s="10"/>
    </row>
    <row r="73" spans="2:15" ht="17.25">
      <c r="B73" s="77">
        <v>1126700</v>
      </c>
      <c r="C73" s="76" t="s">
        <v>107</v>
      </c>
      <c r="D73" s="77">
        <v>426700</v>
      </c>
      <c r="E73" s="57">
        <v>248.8</v>
      </c>
      <c r="F73" s="56"/>
      <c r="G73" s="192">
        <v>-275</v>
      </c>
      <c r="H73" s="57">
        <v>1830.25</v>
      </c>
      <c r="I73" s="57">
        <f>E73+F73+G73+H73</f>
        <v>1804.05</v>
      </c>
      <c r="J73" s="56">
        <v>1783.14</v>
      </c>
      <c r="K73" s="191">
        <v>1783.14</v>
      </c>
      <c r="L73" s="183">
        <v>731.04</v>
      </c>
      <c r="M73" s="10"/>
      <c r="N73" s="10"/>
      <c r="O73" s="10"/>
    </row>
    <row r="74" spans="2:15" ht="17.25">
      <c r="B74" s="77">
        <v>1126800</v>
      </c>
      <c r="C74" s="76" t="s">
        <v>108</v>
      </c>
      <c r="D74" s="77">
        <v>426900</v>
      </c>
      <c r="E74" s="57">
        <v>106.4</v>
      </c>
      <c r="F74" s="56"/>
      <c r="G74" s="192">
        <v>-246</v>
      </c>
      <c r="H74" s="57">
        <v>1489</v>
      </c>
      <c r="I74" s="57">
        <f>E74+F74+G74+H74</f>
        <v>1349.4</v>
      </c>
      <c r="J74" s="56">
        <v>1349.32</v>
      </c>
      <c r="K74" s="191">
        <v>1349.32</v>
      </c>
      <c r="L74" s="183">
        <v>654.32000000000005</v>
      </c>
      <c r="M74" s="10"/>
      <c r="N74" s="10"/>
      <c r="O74" s="10"/>
    </row>
    <row r="75" spans="2:15" ht="40.5">
      <c r="B75" s="77">
        <v>1172000</v>
      </c>
      <c r="C75" s="78" t="s">
        <v>61</v>
      </c>
      <c r="D75" s="77" t="s">
        <v>28</v>
      </c>
      <c r="E75" s="57">
        <v>1197</v>
      </c>
      <c r="F75" s="57"/>
      <c r="G75" s="57"/>
      <c r="H75" s="57">
        <v>385</v>
      </c>
      <c r="I75" s="57">
        <f>E75+F75+G75+H75</f>
        <v>1582</v>
      </c>
      <c r="J75" s="57">
        <f>J78</f>
        <v>535.02</v>
      </c>
      <c r="K75" s="57">
        <f>K78</f>
        <v>535.02</v>
      </c>
      <c r="L75" s="192">
        <f>L78</f>
        <v>535.02</v>
      </c>
      <c r="M75" s="10"/>
      <c r="N75" s="10"/>
      <c r="O75" s="10"/>
    </row>
    <row r="76" spans="2:15" ht="17.25">
      <c r="B76" s="77">
        <v>1172100</v>
      </c>
      <c r="C76" s="76" t="s">
        <v>114</v>
      </c>
      <c r="D76" s="77">
        <v>482100</v>
      </c>
      <c r="E76" s="56"/>
      <c r="F76" s="56"/>
      <c r="G76" s="56"/>
      <c r="H76" s="56"/>
      <c r="I76" s="57">
        <f>E76+F76+G76+H76</f>
        <v>0</v>
      </c>
      <c r="J76" s="56"/>
      <c r="K76" s="56"/>
      <c r="L76" s="183"/>
      <c r="M76" s="10"/>
      <c r="N76" s="10"/>
      <c r="O76" s="10"/>
    </row>
    <row r="77" spans="2:15" ht="17.25">
      <c r="B77" s="77">
        <v>1172200</v>
      </c>
      <c r="C77" s="76" t="s">
        <v>115</v>
      </c>
      <c r="D77" s="77">
        <v>482200</v>
      </c>
      <c r="E77" s="56"/>
      <c r="F77" s="56"/>
      <c r="G77" s="56"/>
      <c r="H77" s="56"/>
      <c r="I77" s="57">
        <f>E77+F77+G77+H77</f>
        <v>0</v>
      </c>
      <c r="J77" s="56"/>
      <c r="K77" s="56"/>
      <c r="L77" s="183"/>
      <c r="M77" s="10"/>
      <c r="N77" s="10"/>
      <c r="O77" s="10"/>
    </row>
    <row r="78" spans="2:15" ht="17.25">
      <c r="B78" s="77">
        <v>1172300</v>
      </c>
      <c r="C78" s="76" t="s">
        <v>116</v>
      </c>
      <c r="D78" s="77">
        <v>482300</v>
      </c>
      <c r="E78" s="57"/>
      <c r="F78" s="56"/>
      <c r="G78" s="56"/>
      <c r="H78" s="56"/>
      <c r="I78" s="57">
        <f>E78+F78+G78+H78</f>
        <v>0</v>
      </c>
      <c r="J78" s="57">
        <v>535.02</v>
      </c>
      <c r="K78" s="192">
        <v>535.02</v>
      </c>
      <c r="L78" s="192">
        <v>535.02</v>
      </c>
      <c r="M78" s="10"/>
      <c r="N78" s="10"/>
      <c r="O78" s="10"/>
    </row>
    <row r="79" spans="2:15" ht="27">
      <c r="B79" s="77">
        <v>1172400</v>
      </c>
      <c r="C79" s="76" t="s">
        <v>117</v>
      </c>
      <c r="D79" s="77">
        <v>482400</v>
      </c>
      <c r="E79" s="56"/>
      <c r="F79" s="56"/>
      <c r="G79" s="56"/>
      <c r="H79" s="56"/>
      <c r="I79" s="56"/>
      <c r="J79" s="56"/>
      <c r="K79" s="56"/>
      <c r="L79" s="183"/>
      <c r="M79" s="10"/>
      <c r="N79" s="10"/>
      <c r="O79" s="10"/>
    </row>
    <row r="80" spans="2:15" ht="17.25">
      <c r="B80" s="77">
        <v>1176000</v>
      </c>
      <c r="C80" s="78" t="s">
        <v>63</v>
      </c>
      <c r="D80" s="77" t="s">
        <v>28</v>
      </c>
      <c r="E80" s="57">
        <f>E81</f>
        <v>2712.1</v>
      </c>
      <c r="F80" s="56">
        <f>F81</f>
        <v>0</v>
      </c>
      <c r="G80" s="56">
        <f>G81</f>
        <v>0</v>
      </c>
      <c r="H80" s="192">
        <f>H81</f>
        <v>300</v>
      </c>
      <c r="I80" s="57">
        <f>E80+F80+G80+H80</f>
        <v>3012.1</v>
      </c>
      <c r="J80" s="57">
        <f>J81</f>
        <v>2846.1</v>
      </c>
      <c r="K80" s="57">
        <f>K81</f>
        <v>2846.1</v>
      </c>
      <c r="L80" s="192">
        <f>L81</f>
        <v>2846.1</v>
      </c>
      <c r="M80" s="10"/>
      <c r="N80" s="10"/>
      <c r="O80" s="10"/>
    </row>
    <row r="81" spans="2:15" ht="17.25">
      <c r="B81" s="77">
        <v>1176100</v>
      </c>
      <c r="C81" s="76" t="s">
        <v>119</v>
      </c>
      <c r="D81" s="77">
        <v>486100</v>
      </c>
      <c r="E81" s="57">
        <v>2712.1</v>
      </c>
      <c r="F81" s="56"/>
      <c r="G81" s="56"/>
      <c r="H81" s="192">
        <v>300</v>
      </c>
      <c r="I81" s="57">
        <f>E81+F81+G81+H81</f>
        <v>3012.1</v>
      </c>
      <c r="J81" s="192">
        <v>2846.1</v>
      </c>
      <c r="K81" s="192">
        <v>2846.1</v>
      </c>
      <c r="L81" s="192">
        <v>2846.1</v>
      </c>
      <c r="M81" s="10"/>
      <c r="N81" s="10"/>
      <c r="O81" s="10"/>
    </row>
    <row r="82" spans="2:15" ht="17.25">
      <c r="B82" s="77"/>
      <c r="C82" s="76" t="s">
        <v>120</v>
      </c>
      <c r="D82" s="77" t="s">
        <v>64</v>
      </c>
      <c r="E82" s="56"/>
      <c r="F82" s="56"/>
      <c r="G82" s="56"/>
      <c r="H82" s="56"/>
      <c r="I82" s="56"/>
      <c r="J82" s="56"/>
      <c r="K82" s="56"/>
      <c r="L82" s="183"/>
      <c r="M82" s="10"/>
      <c r="N82" s="10"/>
      <c r="O82" s="10"/>
    </row>
    <row r="83" spans="2:15" ht="17.25">
      <c r="B83" s="77">
        <v>1177000</v>
      </c>
      <c r="C83" s="78" t="s">
        <v>65</v>
      </c>
      <c r="D83" s="77" t="s">
        <v>28</v>
      </c>
      <c r="E83" s="56"/>
      <c r="F83" s="56"/>
      <c r="G83" s="56"/>
      <c r="H83" s="56"/>
      <c r="I83" s="56"/>
      <c r="J83" s="56"/>
      <c r="K83" s="56"/>
      <c r="L83" s="183"/>
      <c r="M83" s="10"/>
      <c r="N83" s="10"/>
      <c r="O83" s="188"/>
    </row>
    <row r="84" spans="2:15" ht="17.25">
      <c r="B84" s="77">
        <v>1177100</v>
      </c>
      <c r="C84" s="76" t="s">
        <v>121</v>
      </c>
      <c r="D84" s="77">
        <v>489100</v>
      </c>
      <c r="E84" s="56"/>
      <c r="F84" s="56"/>
      <c r="G84" s="56"/>
      <c r="H84" s="56"/>
      <c r="I84" s="56"/>
      <c r="J84" s="56"/>
      <c r="K84" s="56"/>
      <c r="L84" s="183"/>
      <c r="M84" s="10"/>
      <c r="N84" s="10"/>
      <c r="O84" s="188"/>
    </row>
    <row r="85" spans="2:15" ht="17.25">
      <c r="B85" s="77">
        <v>1000000</v>
      </c>
      <c r="C85" s="77" t="s">
        <v>68</v>
      </c>
      <c r="D85" s="77"/>
      <c r="E85" s="57">
        <f>E34</f>
        <v>2495967.9</v>
      </c>
      <c r="F85" s="57">
        <f>F34</f>
        <v>0</v>
      </c>
      <c r="G85" s="57">
        <f>G34</f>
        <v>-135806.39999999999</v>
      </c>
      <c r="H85" s="57">
        <f>H34</f>
        <v>-1598.0300000000007</v>
      </c>
      <c r="I85" s="57">
        <f>E85+F85+G85+H85</f>
        <v>2358563.4700000002</v>
      </c>
      <c r="J85" s="57">
        <f>J34</f>
        <v>2322788.7399999998</v>
      </c>
      <c r="K85" s="57">
        <f>K34</f>
        <v>2321651.84</v>
      </c>
      <c r="L85" s="192">
        <f>L34</f>
        <v>2336185.7599999998</v>
      </c>
      <c r="M85" s="186"/>
      <c r="N85" s="186"/>
      <c r="O85" s="192"/>
    </row>
    <row r="86" spans="2:15">
      <c r="J86" s="64"/>
      <c r="K86" s="64"/>
      <c r="L86" s="193"/>
    </row>
    <row r="88" spans="2:15">
      <c r="C88" s="32" t="s">
        <v>336</v>
      </c>
      <c r="D88" s="236" t="s">
        <v>70</v>
      </c>
      <c r="E88" s="236"/>
      <c r="F88" s="236"/>
      <c r="G88" s="237" t="s">
        <v>71</v>
      </c>
      <c r="H88" s="237"/>
      <c r="J88" s="238" t="s">
        <v>155</v>
      </c>
      <c r="K88" s="238"/>
      <c r="L88" s="238"/>
    </row>
    <row r="89" spans="2:15">
      <c r="C89" s="8"/>
      <c r="D89" s="8"/>
      <c r="E89" s="1"/>
      <c r="G89" s="237" t="s">
        <v>72</v>
      </c>
      <c r="H89" s="237"/>
      <c r="J89" s="237" t="s">
        <v>73</v>
      </c>
      <c r="K89" s="237"/>
      <c r="L89" s="237"/>
    </row>
    <row r="90" spans="2:15">
      <c r="C90" s="138" t="s">
        <v>74</v>
      </c>
      <c r="D90" s="8"/>
      <c r="E90" s="8"/>
      <c r="F90" s="8"/>
      <c r="G90" s="8"/>
      <c r="H90" s="8"/>
      <c r="I90" s="8"/>
    </row>
    <row r="91" spans="2:15">
      <c r="C91" s="8"/>
      <c r="D91" s="236" t="s">
        <v>75</v>
      </c>
      <c r="E91" s="236"/>
      <c r="F91" s="236"/>
      <c r="G91" s="237" t="s">
        <v>71</v>
      </c>
      <c r="H91" s="237"/>
      <c r="I91" s="7"/>
      <c r="J91" s="238" t="s">
        <v>265</v>
      </c>
      <c r="K91" s="238"/>
      <c r="L91" s="238"/>
    </row>
    <row r="92" spans="2:15">
      <c r="C92" s="8"/>
      <c r="D92" s="8"/>
      <c r="E92" s="8"/>
      <c r="F92" s="7"/>
      <c r="G92" s="237" t="s">
        <v>72</v>
      </c>
      <c r="H92" s="237"/>
      <c r="I92" s="7"/>
      <c r="J92" s="237" t="s">
        <v>73</v>
      </c>
      <c r="K92" s="237"/>
      <c r="L92" s="237"/>
    </row>
    <row r="93" spans="2:15">
      <c r="C93" s="8"/>
      <c r="D93" s="8"/>
      <c r="E93" s="8"/>
      <c r="F93" s="7"/>
      <c r="G93" s="138"/>
      <c r="H93" s="138"/>
      <c r="I93" s="7"/>
      <c r="J93" s="138"/>
      <c r="K93" s="138"/>
      <c r="L93" s="138"/>
    </row>
    <row r="94" spans="2:15">
      <c r="C94" s="8"/>
      <c r="D94" s="8"/>
      <c r="E94" s="8"/>
      <c r="F94" s="7"/>
      <c r="G94" s="138"/>
      <c r="H94" s="138"/>
      <c r="I94" s="7"/>
      <c r="J94" s="138"/>
      <c r="K94" s="138"/>
      <c r="L94" s="138"/>
    </row>
    <row r="95" spans="2:15">
      <c r="C95" s="8"/>
      <c r="D95" s="8"/>
      <c r="E95" s="8"/>
      <c r="F95" s="7"/>
      <c r="G95" s="138"/>
      <c r="H95" s="138"/>
      <c r="I95" s="7"/>
      <c r="J95" s="138"/>
      <c r="K95" s="138"/>
      <c r="L95" s="138"/>
    </row>
    <row r="96" spans="2:15" s="187" customFormat="1">
      <c r="C96" s="8"/>
      <c r="D96" s="8"/>
      <c r="E96" s="8"/>
      <c r="F96" s="7"/>
      <c r="G96" s="207"/>
      <c r="H96" s="207"/>
      <c r="I96" s="7"/>
      <c r="J96" s="207"/>
      <c r="K96" s="207"/>
      <c r="L96" s="207"/>
    </row>
    <row r="97" spans="2:14">
      <c r="J97" s="279" t="s">
        <v>128</v>
      </c>
      <c r="K97" s="279"/>
      <c r="L97" s="279"/>
    </row>
    <row r="98" spans="2:14">
      <c r="B98" s="280" t="s">
        <v>126</v>
      </c>
      <c r="C98" s="280"/>
      <c r="D98" s="280"/>
      <c r="E98" s="280"/>
      <c r="F98" s="280"/>
      <c r="G98" s="280"/>
      <c r="H98" s="280"/>
      <c r="I98" s="280"/>
      <c r="J98" s="280"/>
      <c r="K98" s="280"/>
      <c r="L98" s="280"/>
    </row>
    <row r="99" spans="2:14">
      <c r="B99" s="280" t="s">
        <v>127</v>
      </c>
      <c r="C99" s="280"/>
      <c r="D99" s="280"/>
      <c r="E99" s="280"/>
      <c r="F99" s="280"/>
      <c r="G99" s="280"/>
      <c r="H99" s="280"/>
      <c r="I99" s="280"/>
      <c r="J99" s="280"/>
      <c r="K99" s="280"/>
      <c r="L99" s="280"/>
    </row>
    <row r="100" spans="2:14">
      <c r="B100" s="280" t="s">
        <v>334</v>
      </c>
      <c r="C100" s="280"/>
      <c r="D100" s="280"/>
      <c r="E100" s="280"/>
      <c r="F100" s="280"/>
      <c r="G100" s="280"/>
      <c r="H100" s="280"/>
      <c r="I100" s="280"/>
      <c r="J100" s="280"/>
      <c r="K100" s="280"/>
      <c r="L100" s="280"/>
    </row>
    <row r="101" spans="2:14">
      <c r="N101" s="12"/>
    </row>
    <row r="102" spans="2:14">
      <c r="B102" s="274" t="s">
        <v>29</v>
      </c>
      <c r="C102" s="274"/>
      <c r="D102" s="16" t="s">
        <v>30</v>
      </c>
      <c r="E102" s="275" t="s">
        <v>150</v>
      </c>
      <c r="F102" s="275"/>
      <c r="G102" s="275"/>
      <c r="H102" s="275"/>
      <c r="I102" s="275"/>
      <c r="J102" s="275"/>
      <c r="K102" s="275"/>
      <c r="L102" s="275"/>
    </row>
    <row r="103" spans="2:14">
      <c r="B103" s="274"/>
      <c r="C103" s="274"/>
      <c r="D103" s="16" t="s">
        <v>31</v>
      </c>
      <c r="E103" s="275">
        <v>104021</v>
      </c>
      <c r="F103" s="275"/>
      <c r="G103" s="275"/>
      <c r="H103" s="275"/>
      <c r="I103" s="275"/>
      <c r="J103" s="275"/>
      <c r="K103" s="275"/>
      <c r="L103" s="275"/>
    </row>
    <row r="104" spans="2:14"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</row>
    <row r="105" spans="2:14" ht="16.5" customHeight="1">
      <c r="B105" s="274" t="s">
        <v>32</v>
      </c>
      <c r="C105" s="274"/>
      <c r="D105" s="16" t="s">
        <v>30</v>
      </c>
      <c r="E105" s="275" t="s">
        <v>150</v>
      </c>
      <c r="F105" s="275"/>
      <c r="G105" s="275"/>
      <c r="H105" s="275"/>
      <c r="I105" s="275"/>
      <c r="J105" s="275"/>
      <c r="K105" s="275"/>
      <c r="L105" s="275"/>
    </row>
    <row r="106" spans="2:14">
      <c r="B106" s="274"/>
      <c r="C106" s="274"/>
      <c r="D106" s="16" t="s">
        <v>31</v>
      </c>
      <c r="E106" s="275">
        <v>104021</v>
      </c>
      <c r="F106" s="275"/>
      <c r="G106" s="275"/>
      <c r="H106" s="275"/>
      <c r="I106" s="275"/>
      <c r="J106" s="275"/>
      <c r="K106" s="275"/>
      <c r="L106" s="275"/>
    </row>
    <row r="107" spans="2:14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</row>
    <row r="108" spans="2:14">
      <c r="B108" s="274" t="s">
        <v>33</v>
      </c>
      <c r="C108" s="274"/>
      <c r="D108" s="274"/>
      <c r="E108" s="275" t="s">
        <v>150</v>
      </c>
      <c r="F108" s="275"/>
      <c r="G108" s="275"/>
      <c r="H108" s="275"/>
      <c r="I108" s="275"/>
      <c r="J108" s="275"/>
      <c r="K108" s="275"/>
      <c r="L108" s="275"/>
    </row>
    <row r="109" spans="2:14"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</row>
    <row r="110" spans="2:14">
      <c r="B110" s="274" t="s">
        <v>34</v>
      </c>
      <c r="C110" s="274"/>
      <c r="D110" s="274"/>
      <c r="E110" s="275">
        <v>1006</v>
      </c>
      <c r="F110" s="275"/>
      <c r="G110" s="275"/>
      <c r="H110" s="275"/>
      <c r="I110" s="275"/>
      <c r="J110" s="275"/>
      <c r="K110" s="275"/>
      <c r="L110" s="275"/>
    </row>
    <row r="111" spans="2:14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</row>
    <row r="112" spans="2:14">
      <c r="B112" s="274" t="s">
        <v>35</v>
      </c>
      <c r="C112" s="274"/>
      <c r="D112" s="274"/>
      <c r="E112" s="275">
        <v>1</v>
      </c>
      <c r="F112" s="275"/>
      <c r="G112" s="275"/>
      <c r="H112" s="275"/>
      <c r="I112" s="275"/>
      <c r="J112" s="275"/>
      <c r="K112" s="275"/>
      <c r="L112" s="275"/>
    </row>
    <row r="113" spans="2:15"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</row>
    <row r="114" spans="2:15">
      <c r="B114" s="276" t="s">
        <v>36</v>
      </c>
      <c r="C114" s="276"/>
      <c r="D114" s="16" t="s">
        <v>37</v>
      </c>
      <c r="E114" s="277" t="s">
        <v>148</v>
      </c>
      <c r="F114" s="277"/>
      <c r="G114" s="277"/>
      <c r="H114" s="277"/>
      <c r="I114" s="277"/>
      <c r="J114" s="277"/>
      <c r="K114" s="277"/>
      <c r="L114" s="277"/>
    </row>
    <row r="115" spans="2:15">
      <c r="B115" s="276"/>
      <c r="C115" s="276"/>
      <c r="D115" s="16" t="s">
        <v>38</v>
      </c>
      <c r="E115" s="277" t="s">
        <v>148</v>
      </c>
      <c r="F115" s="277"/>
      <c r="G115" s="277"/>
      <c r="H115" s="277"/>
      <c r="I115" s="277"/>
      <c r="J115" s="277"/>
      <c r="K115" s="277"/>
      <c r="L115" s="277"/>
    </row>
    <row r="116" spans="2:15">
      <c r="B116" s="276"/>
      <c r="C116" s="276"/>
      <c r="D116" s="16" t="s">
        <v>39</v>
      </c>
      <c r="E116" s="277" t="s">
        <v>149</v>
      </c>
      <c r="F116" s="277"/>
      <c r="G116" s="277"/>
      <c r="H116" s="277"/>
      <c r="I116" s="277"/>
      <c r="J116" s="277"/>
      <c r="K116" s="277"/>
      <c r="L116" s="277"/>
    </row>
    <row r="117" spans="2:15" ht="16.5" customHeight="1">
      <c r="B117" s="281"/>
      <c r="C117" s="281"/>
      <c r="D117" s="281"/>
      <c r="E117" s="281"/>
      <c r="F117" s="281"/>
      <c r="G117" s="281"/>
      <c r="H117" s="281"/>
      <c r="I117" s="281"/>
      <c r="J117" s="281"/>
      <c r="K117" s="281"/>
      <c r="L117" s="281"/>
    </row>
    <row r="118" spans="2:15" ht="27">
      <c r="B118" s="240" t="s">
        <v>40</v>
      </c>
      <c r="C118" s="241"/>
      <c r="D118" s="16" t="s">
        <v>41</v>
      </c>
      <c r="E118" s="246" t="s">
        <v>152</v>
      </c>
      <c r="F118" s="247"/>
      <c r="G118" s="247"/>
      <c r="H118" s="247"/>
      <c r="I118" s="247"/>
      <c r="J118" s="247"/>
      <c r="K118" s="247"/>
      <c r="L118" s="248"/>
    </row>
    <row r="119" spans="2:15" ht="27">
      <c r="B119" s="242"/>
      <c r="C119" s="243"/>
      <c r="D119" s="16" t="s">
        <v>42</v>
      </c>
      <c r="E119" s="275">
        <v>1006</v>
      </c>
      <c r="F119" s="275"/>
      <c r="G119" s="275"/>
      <c r="H119" s="275"/>
      <c r="I119" s="275"/>
      <c r="J119" s="275"/>
      <c r="K119" s="275"/>
      <c r="L119" s="275"/>
    </row>
    <row r="120" spans="2:15" ht="27">
      <c r="B120" s="242"/>
      <c r="C120" s="243"/>
      <c r="D120" s="16" t="s">
        <v>43</v>
      </c>
      <c r="E120" s="246" t="s">
        <v>153</v>
      </c>
      <c r="F120" s="247"/>
      <c r="G120" s="247"/>
      <c r="H120" s="247"/>
      <c r="I120" s="247"/>
      <c r="J120" s="247"/>
      <c r="K120" s="247"/>
      <c r="L120" s="248"/>
    </row>
    <row r="121" spans="2:15" ht="27">
      <c r="B121" s="244"/>
      <c r="C121" s="245"/>
      <c r="D121" s="16" t="s">
        <v>44</v>
      </c>
      <c r="E121" s="275">
        <v>11003</v>
      </c>
      <c r="F121" s="275"/>
      <c r="G121" s="275"/>
      <c r="H121" s="275"/>
      <c r="I121" s="275"/>
      <c r="J121" s="275"/>
      <c r="K121" s="275"/>
      <c r="L121" s="275"/>
    </row>
    <row r="122" spans="2:15"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</row>
    <row r="123" spans="2:15">
      <c r="B123" s="274" t="s">
        <v>45</v>
      </c>
      <c r="C123" s="274"/>
      <c r="D123" s="274"/>
      <c r="E123" s="275" t="s">
        <v>154</v>
      </c>
      <c r="F123" s="275"/>
      <c r="G123" s="275"/>
      <c r="H123" s="275"/>
      <c r="I123" s="275"/>
      <c r="J123" s="275"/>
      <c r="K123" s="275"/>
      <c r="L123" s="275"/>
    </row>
    <row r="125" spans="2:15" ht="54" customHeight="1">
      <c r="B125" s="235" t="s">
        <v>50</v>
      </c>
      <c r="C125" s="273" t="s">
        <v>1</v>
      </c>
      <c r="D125" s="273"/>
      <c r="E125" s="235" t="s">
        <v>49</v>
      </c>
      <c r="F125" s="235" t="s">
        <v>3</v>
      </c>
      <c r="G125" s="235"/>
      <c r="H125" s="235"/>
      <c r="I125" s="235" t="s">
        <v>47</v>
      </c>
      <c r="J125" s="235" t="s">
        <v>4</v>
      </c>
      <c r="K125" s="235" t="s">
        <v>5</v>
      </c>
      <c r="L125" s="235" t="s">
        <v>6</v>
      </c>
      <c r="M125" s="235" t="s">
        <v>46</v>
      </c>
      <c r="N125" s="235"/>
      <c r="O125" s="235" t="s">
        <v>7</v>
      </c>
    </row>
    <row r="126" spans="2:15" ht="67.5">
      <c r="B126" s="235"/>
      <c r="C126" s="17" t="s">
        <v>8</v>
      </c>
      <c r="D126" s="15" t="s">
        <v>0</v>
      </c>
      <c r="E126" s="235"/>
      <c r="F126" s="15" t="s">
        <v>48</v>
      </c>
      <c r="G126" s="15" t="s">
        <v>9</v>
      </c>
      <c r="H126" s="15" t="s">
        <v>10</v>
      </c>
      <c r="I126" s="235"/>
      <c r="J126" s="235"/>
      <c r="K126" s="235"/>
      <c r="L126" s="235"/>
      <c r="M126" s="15" t="s">
        <v>11</v>
      </c>
      <c r="N126" s="15" t="s">
        <v>12</v>
      </c>
      <c r="O126" s="235"/>
    </row>
    <row r="127" spans="2:15">
      <c r="B127" s="18" t="s">
        <v>13</v>
      </c>
      <c r="C127" s="18" t="s">
        <v>14</v>
      </c>
      <c r="D127" s="18" t="s">
        <v>15</v>
      </c>
      <c r="E127" s="18" t="s">
        <v>16</v>
      </c>
      <c r="F127" s="18" t="s">
        <v>17</v>
      </c>
      <c r="G127" s="18" t="s">
        <v>18</v>
      </c>
      <c r="H127" s="18" t="s">
        <v>19</v>
      </c>
      <c r="I127" s="18" t="s">
        <v>20</v>
      </c>
      <c r="J127" s="18" t="s">
        <v>21</v>
      </c>
      <c r="K127" s="18" t="s">
        <v>22</v>
      </c>
      <c r="L127" s="18" t="s">
        <v>23</v>
      </c>
      <c r="M127" s="18" t="s">
        <v>24</v>
      </c>
      <c r="N127" s="18" t="s">
        <v>25</v>
      </c>
      <c r="O127" s="18" t="s">
        <v>26</v>
      </c>
    </row>
    <row r="128" spans="2:15">
      <c r="B128" s="4">
        <v>1100000</v>
      </c>
      <c r="C128" s="5" t="s">
        <v>76</v>
      </c>
      <c r="D128" s="4" t="s">
        <v>28</v>
      </c>
      <c r="E128" s="31">
        <f>E130</f>
        <v>31000</v>
      </c>
      <c r="F128" s="31">
        <f>F130</f>
        <v>0</v>
      </c>
      <c r="G128" s="31">
        <f>G130</f>
        <v>-2156.8000000000002</v>
      </c>
      <c r="H128" s="10"/>
      <c r="I128" s="31">
        <f>I130</f>
        <v>28843.23</v>
      </c>
      <c r="J128" s="31">
        <f>J130</f>
        <v>28843.23</v>
      </c>
      <c r="K128" s="31">
        <f>K130</f>
        <v>28843.23</v>
      </c>
      <c r="L128" s="31">
        <f>L130</f>
        <v>28843.23</v>
      </c>
      <c r="M128" s="10"/>
      <c r="N128" s="10"/>
      <c r="O128" s="10"/>
    </row>
    <row r="129" spans="2:15">
      <c r="B129" s="4">
        <v>1123000</v>
      </c>
      <c r="C129" s="6" t="s">
        <v>92</v>
      </c>
      <c r="D129" s="4" t="s">
        <v>28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2:15">
      <c r="B130" s="4">
        <v>1123400</v>
      </c>
      <c r="C130" s="5" t="s">
        <v>96</v>
      </c>
      <c r="D130" s="4">
        <v>423400</v>
      </c>
      <c r="E130" s="31">
        <v>31000</v>
      </c>
      <c r="F130" s="10"/>
      <c r="G130" s="31">
        <v>-2156.8000000000002</v>
      </c>
      <c r="H130" s="10">
        <v>0.03</v>
      </c>
      <c r="I130" s="31">
        <f>E130+F130+G130+H130</f>
        <v>28843.23</v>
      </c>
      <c r="J130" s="31">
        <v>28843.23</v>
      </c>
      <c r="K130" s="31">
        <v>28843.23</v>
      </c>
      <c r="L130" s="31">
        <v>28843.23</v>
      </c>
      <c r="M130" s="10"/>
      <c r="N130" s="10"/>
      <c r="O130" s="10"/>
    </row>
    <row r="131" spans="2:15">
      <c r="B131" s="4">
        <v>1123500</v>
      </c>
      <c r="C131" s="5" t="s">
        <v>97</v>
      </c>
      <c r="D131" s="4">
        <v>423500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2:15">
      <c r="B132" s="4">
        <v>1123600</v>
      </c>
      <c r="C132" s="5" t="s">
        <v>98</v>
      </c>
      <c r="D132" s="4">
        <v>423600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2:15">
      <c r="B133" s="4">
        <v>1123800</v>
      </c>
      <c r="C133" s="5" t="s">
        <v>100</v>
      </c>
      <c r="D133" s="4">
        <v>423900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2:15">
      <c r="B134" s="4">
        <v>1000000</v>
      </c>
      <c r="C134" s="4" t="s">
        <v>235</v>
      </c>
      <c r="D134" s="4"/>
      <c r="E134" s="31">
        <f>E128</f>
        <v>31000</v>
      </c>
      <c r="F134" s="31">
        <f>F128</f>
        <v>0</v>
      </c>
      <c r="G134" s="31">
        <f>G128</f>
        <v>-2156.8000000000002</v>
      </c>
      <c r="H134" s="10"/>
      <c r="I134" s="31">
        <f>I128</f>
        <v>28843.23</v>
      </c>
      <c r="J134" s="31">
        <f>J128</f>
        <v>28843.23</v>
      </c>
      <c r="K134" s="31">
        <f>K128</f>
        <v>28843.23</v>
      </c>
      <c r="L134" s="31">
        <f>L128</f>
        <v>28843.23</v>
      </c>
      <c r="M134" s="10"/>
      <c r="N134" s="10"/>
      <c r="O134" s="10"/>
    </row>
    <row r="137" spans="2:15">
      <c r="C137" s="189" t="s">
        <v>336</v>
      </c>
      <c r="D137" s="236" t="s">
        <v>70</v>
      </c>
      <c r="E137" s="236"/>
      <c r="F137" s="236"/>
      <c r="G137" s="237" t="s">
        <v>71</v>
      </c>
      <c r="H137" s="237"/>
      <c r="J137" s="238" t="s">
        <v>155</v>
      </c>
      <c r="K137" s="238"/>
      <c r="L137" s="238"/>
    </row>
    <row r="138" spans="2:15">
      <c r="C138" s="8"/>
      <c r="D138" s="8"/>
      <c r="E138" s="1"/>
      <c r="G138" s="237" t="s">
        <v>72</v>
      </c>
      <c r="H138" s="237"/>
      <c r="J138" s="237" t="s">
        <v>73</v>
      </c>
      <c r="K138" s="237"/>
      <c r="L138" s="237"/>
    </row>
    <row r="139" spans="2:15">
      <c r="C139" s="14" t="s">
        <v>74</v>
      </c>
      <c r="D139" s="8"/>
      <c r="E139" s="8"/>
      <c r="F139" s="8"/>
      <c r="G139" s="8"/>
      <c r="H139" s="8"/>
      <c r="I139" s="8"/>
    </row>
    <row r="140" spans="2:15" ht="16.5" customHeight="1">
      <c r="C140" s="8"/>
      <c r="D140" s="236" t="s">
        <v>75</v>
      </c>
      <c r="E140" s="236"/>
      <c r="F140" s="236"/>
      <c r="G140" s="237" t="s">
        <v>71</v>
      </c>
      <c r="H140" s="237"/>
      <c r="I140" s="7"/>
      <c r="J140" s="238" t="s">
        <v>265</v>
      </c>
      <c r="K140" s="238"/>
      <c r="L140" s="238"/>
    </row>
    <row r="141" spans="2:15">
      <c r="C141" s="8"/>
      <c r="D141" s="8"/>
      <c r="E141" s="8"/>
      <c r="F141" s="7"/>
      <c r="G141" s="237" t="s">
        <v>72</v>
      </c>
      <c r="H141" s="237"/>
      <c r="I141" s="7"/>
      <c r="J141" s="237" t="s">
        <v>73</v>
      </c>
      <c r="K141" s="237"/>
      <c r="L141" s="237"/>
    </row>
    <row r="142" spans="2:15" s="187" customFormat="1">
      <c r="C142" s="8"/>
      <c r="D142" s="8"/>
      <c r="E142" s="8"/>
      <c r="F142" s="7"/>
      <c r="G142" s="212"/>
      <c r="H142" s="212"/>
      <c r="I142" s="7"/>
      <c r="J142" s="212"/>
      <c r="K142" s="212"/>
      <c r="L142" s="212"/>
    </row>
    <row r="143" spans="2:15" s="187" customFormat="1">
      <c r="C143" s="8"/>
      <c r="D143" s="8"/>
      <c r="E143" s="8"/>
      <c r="F143" s="7"/>
      <c r="G143" s="213"/>
      <c r="H143" s="213"/>
      <c r="I143" s="7"/>
      <c r="J143" s="213"/>
      <c r="K143" s="213"/>
      <c r="L143" s="213"/>
    </row>
    <row r="144" spans="2:15" s="187" customFormat="1">
      <c r="C144" s="8"/>
      <c r="D144" s="8"/>
      <c r="E144" s="8"/>
      <c r="F144" s="7"/>
      <c r="G144" s="213"/>
      <c r="H144" s="213"/>
      <c r="I144" s="7"/>
      <c r="J144" s="213"/>
      <c r="K144" s="213"/>
      <c r="L144" s="213"/>
    </row>
    <row r="145" spans="2:14" s="187" customFormat="1">
      <c r="J145" s="279" t="s">
        <v>128</v>
      </c>
      <c r="K145" s="279"/>
      <c r="L145" s="279"/>
    </row>
    <row r="146" spans="2:14" s="187" customFormat="1">
      <c r="J146" s="217"/>
      <c r="K146" s="217"/>
      <c r="L146" s="217"/>
    </row>
    <row r="147" spans="2:14" s="187" customFormat="1">
      <c r="B147" s="280" t="s">
        <v>126</v>
      </c>
      <c r="C147" s="280"/>
      <c r="D147" s="280"/>
      <c r="E147" s="280"/>
      <c r="F147" s="280"/>
      <c r="G147" s="280"/>
      <c r="H147" s="280"/>
      <c r="I147" s="280"/>
      <c r="J147" s="280"/>
      <c r="K147" s="280"/>
      <c r="L147" s="280"/>
    </row>
    <row r="148" spans="2:14" s="187" customFormat="1">
      <c r="B148" s="280" t="s">
        <v>127</v>
      </c>
      <c r="C148" s="280"/>
      <c r="D148" s="280"/>
      <c r="E148" s="280"/>
      <c r="F148" s="280"/>
      <c r="G148" s="280"/>
      <c r="H148" s="280"/>
      <c r="I148" s="280"/>
      <c r="J148" s="280"/>
      <c r="K148" s="280"/>
      <c r="L148" s="280"/>
    </row>
    <row r="149" spans="2:14" s="187" customFormat="1">
      <c r="B149" s="280" t="s">
        <v>334</v>
      </c>
      <c r="C149" s="280"/>
      <c r="D149" s="280"/>
      <c r="E149" s="280"/>
      <c r="F149" s="280"/>
      <c r="G149" s="280"/>
      <c r="H149" s="280"/>
      <c r="I149" s="280"/>
      <c r="J149" s="280"/>
      <c r="K149" s="280"/>
      <c r="L149" s="280"/>
    </row>
    <row r="150" spans="2:14" s="187" customFormat="1">
      <c r="N150" s="12"/>
    </row>
    <row r="151" spans="2:14" s="187" customFormat="1">
      <c r="B151" s="260" t="s">
        <v>29</v>
      </c>
      <c r="C151" s="261"/>
      <c r="D151" s="216" t="s">
        <v>30</v>
      </c>
      <c r="E151" s="249" t="s">
        <v>150</v>
      </c>
      <c r="F151" s="250"/>
      <c r="G151" s="250"/>
      <c r="H151" s="250"/>
      <c r="I151" s="250"/>
      <c r="J151" s="250"/>
      <c r="K151" s="250"/>
      <c r="L151" s="251"/>
    </row>
    <row r="152" spans="2:14" s="187" customFormat="1">
      <c r="B152" s="262"/>
      <c r="C152" s="263"/>
      <c r="D152" s="216" t="s">
        <v>31</v>
      </c>
      <c r="E152" s="249">
        <v>104021</v>
      </c>
      <c r="F152" s="250"/>
      <c r="G152" s="250"/>
      <c r="H152" s="250"/>
      <c r="I152" s="250"/>
      <c r="J152" s="250"/>
      <c r="K152" s="250"/>
      <c r="L152" s="251"/>
    </row>
    <row r="153" spans="2:14" s="187" customFormat="1">
      <c r="B153" s="239"/>
      <c r="C153" s="239"/>
      <c r="D153" s="239"/>
      <c r="E153" s="239"/>
      <c r="F153" s="239"/>
      <c r="G153" s="239"/>
      <c r="H153" s="239"/>
      <c r="I153" s="239"/>
      <c r="J153" s="239"/>
      <c r="K153" s="239"/>
      <c r="L153" s="239"/>
    </row>
    <row r="154" spans="2:14" s="187" customFormat="1">
      <c r="B154" s="260" t="s">
        <v>32</v>
      </c>
      <c r="C154" s="261"/>
      <c r="D154" s="216" t="s">
        <v>30</v>
      </c>
      <c r="E154" s="249" t="s">
        <v>150</v>
      </c>
      <c r="F154" s="250"/>
      <c r="G154" s="250"/>
      <c r="H154" s="250"/>
      <c r="I154" s="250"/>
      <c r="J154" s="250"/>
      <c r="K154" s="250"/>
      <c r="L154" s="251"/>
    </row>
    <row r="155" spans="2:14" s="187" customFormat="1">
      <c r="B155" s="262"/>
      <c r="C155" s="263"/>
      <c r="D155" s="216" t="s">
        <v>31</v>
      </c>
      <c r="E155" s="249">
        <v>104021</v>
      </c>
      <c r="F155" s="250"/>
      <c r="G155" s="250"/>
      <c r="H155" s="250"/>
      <c r="I155" s="250"/>
      <c r="J155" s="250"/>
      <c r="K155" s="250"/>
      <c r="L155" s="251"/>
    </row>
    <row r="156" spans="2:14" s="187" customFormat="1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</row>
    <row r="157" spans="2:14" s="187" customFormat="1">
      <c r="B157" s="252" t="s">
        <v>33</v>
      </c>
      <c r="C157" s="253"/>
      <c r="D157" s="254"/>
      <c r="E157" s="249" t="s">
        <v>150</v>
      </c>
      <c r="F157" s="250"/>
      <c r="G157" s="250"/>
      <c r="H157" s="250"/>
      <c r="I157" s="250"/>
      <c r="J157" s="250"/>
      <c r="K157" s="250"/>
      <c r="L157" s="251"/>
    </row>
    <row r="158" spans="2:14" s="187" customFormat="1"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</row>
    <row r="159" spans="2:14" s="187" customFormat="1">
      <c r="B159" s="252" t="s">
        <v>34</v>
      </c>
      <c r="C159" s="253"/>
      <c r="D159" s="254"/>
      <c r="E159" s="249">
        <v>1006</v>
      </c>
      <c r="F159" s="250"/>
      <c r="G159" s="250"/>
      <c r="H159" s="250"/>
      <c r="I159" s="250"/>
      <c r="J159" s="250"/>
      <c r="K159" s="250"/>
      <c r="L159" s="251"/>
    </row>
    <row r="160" spans="2:14" s="187" customFormat="1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</row>
    <row r="161" spans="2:15" s="187" customFormat="1">
      <c r="B161" s="252" t="s">
        <v>35</v>
      </c>
      <c r="C161" s="253"/>
      <c r="D161" s="254"/>
      <c r="E161" s="249">
        <v>1</v>
      </c>
      <c r="F161" s="250"/>
      <c r="G161" s="250"/>
      <c r="H161" s="250"/>
      <c r="I161" s="250"/>
      <c r="J161" s="250"/>
      <c r="K161" s="250"/>
      <c r="L161" s="251"/>
    </row>
    <row r="162" spans="2:15" s="187" customFormat="1"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</row>
    <row r="163" spans="2:15" s="187" customFormat="1">
      <c r="B163" s="264" t="s">
        <v>36</v>
      </c>
      <c r="C163" s="265"/>
      <c r="D163" s="216" t="s">
        <v>37</v>
      </c>
      <c r="E163" s="270" t="s">
        <v>148</v>
      </c>
      <c r="F163" s="271"/>
      <c r="G163" s="271"/>
      <c r="H163" s="271"/>
      <c r="I163" s="271"/>
      <c r="J163" s="271"/>
      <c r="K163" s="271"/>
      <c r="L163" s="272"/>
    </row>
    <row r="164" spans="2:15" s="187" customFormat="1">
      <c r="B164" s="266"/>
      <c r="C164" s="267"/>
      <c r="D164" s="216" t="s">
        <v>38</v>
      </c>
      <c r="E164" s="270" t="s">
        <v>148</v>
      </c>
      <c r="F164" s="271"/>
      <c r="G164" s="271"/>
      <c r="H164" s="271"/>
      <c r="I164" s="271"/>
      <c r="J164" s="271"/>
      <c r="K164" s="271"/>
      <c r="L164" s="272"/>
    </row>
    <row r="165" spans="2:15" s="187" customFormat="1">
      <c r="B165" s="268"/>
      <c r="C165" s="269"/>
      <c r="D165" s="216" t="s">
        <v>39</v>
      </c>
      <c r="E165" s="270" t="s">
        <v>149</v>
      </c>
      <c r="F165" s="271"/>
      <c r="G165" s="271"/>
      <c r="H165" s="271"/>
      <c r="I165" s="271"/>
      <c r="J165" s="271"/>
      <c r="K165" s="271"/>
      <c r="L165" s="272"/>
    </row>
    <row r="166" spans="2:15" s="187" customFormat="1"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</row>
    <row r="167" spans="2:15" s="187" customFormat="1" ht="27">
      <c r="B167" s="240" t="s">
        <v>40</v>
      </c>
      <c r="C167" s="241"/>
      <c r="D167" s="216" t="s">
        <v>41</v>
      </c>
      <c r="E167" s="246" t="s">
        <v>244</v>
      </c>
      <c r="F167" s="247"/>
      <c r="G167" s="247"/>
      <c r="H167" s="247"/>
      <c r="I167" s="247"/>
      <c r="J167" s="247"/>
      <c r="K167" s="247"/>
      <c r="L167" s="248"/>
    </row>
    <row r="168" spans="2:15" s="187" customFormat="1" ht="27">
      <c r="B168" s="242"/>
      <c r="C168" s="243"/>
      <c r="D168" s="216" t="s">
        <v>42</v>
      </c>
      <c r="E168" s="249">
        <v>1006</v>
      </c>
      <c r="F168" s="250"/>
      <c r="G168" s="250"/>
      <c r="H168" s="250"/>
      <c r="I168" s="250"/>
      <c r="J168" s="250"/>
      <c r="K168" s="250"/>
      <c r="L168" s="251"/>
    </row>
    <row r="169" spans="2:15" s="187" customFormat="1" ht="27">
      <c r="B169" s="242"/>
      <c r="C169" s="243"/>
      <c r="D169" s="216" t="s">
        <v>43</v>
      </c>
      <c r="E169" s="246" t="s">
        <v>263</v>
      </c>
      <c r="F169" s="247"/>
      <c r="G169" s="247"/>
      <c r="H169" s="247"/>
      <c r="I169" s="247"/>
      <c r="J169" s="247"/>
      <c r="K169" s="247"/>
      <c r="L169" s="248"/>
    </row>
    <row r="170" spans="2:15" s="187" customFormat="1" ht="27">
      <c r="B170" s="244"/>
      <c r="C170" s="245"/>
      <c r="D170" s="216" t="s">
        <v>44</v>
      </c>
      <c r="E170" s="249">
        <v>11002</v>
      </c>
      <c r="F170" s="250"/>
      <c r="G170" s="250"/>
      <c r="H170" s="250"/>
      <c r="I170" s="250"/>
      <c r="J170" s="250"/>
      <c r="K170" s="250"/>
      <c r="L170" s="251"/>
    </row>
    <row r="171" spans="2:15" s="187" customFormat="1"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</row>
    <row r="172" spans="2:15" s="187" customFormat="1">
      <c r="B172" s="252" t="s">
        <v>45</v>
      </c>
      <c r="C172" s="253"/>
      <c r="D172" s="254"/>
      <c r="E172" s="249" t="s">
        <v>154</v>
      </c>
      <c r="F172" s="250"/>
      <c r="G172" s="250"/>
      <c r="H172" s="250"/>
      <c r="I172" s="250"/>
      <c r="J172" s="250"/>
      <c r="K172" s="250"/>
      <c r="L172" s="251"/>
    </row>
    <row r="173" spans="2:15" s="187" customFormat="1"/>
    <row r="174" spans="2:15" s="187" customFormat="1"/>
    <row r="175" spans="2:15" s="187" customFormat="1" ht="73.5" customHeight="1">
      <c r="B175" s="255" t="s">
        <v>50</v>
      </c>
      <c r="C175" s="257" t="s">
        <v>1</v>
      </c>
      <c r="D175" s="258"/>
      <c r="E175" s="255" t="s">
        <v>49</v>
      </c>
      <c r="F175" s="233" t="s">
        <v>3</v>
      </c>
      <c r="G175" s="259"/>
      <c r="H175" s="234"/>
      <c r="I175" s="255" t="s">
        <v>47</v>
      </c>
      <c r="J175" s="255" t="s">
        <v>4</v>
      </c>
      <c r="K175" s="255" t="s">
        <v>5</v>
      </c>
      <c r="L175" s="255" t="s">
        <v>6</v>
      </c>
      <c r="M175" s="233" t="s">
        <v>46</v>
      </c>
      <c r="N175" s="234"/>
      <c r="O175" s="235" t="s">
        <v>7</v>
      </c>
    </row>
    <row r="176" spans="2:15" s="187" customFormat="1" ht="67.5">
      <c r="B176" s="256"/>
      <c r="C176" s="215" t="s">
        <v>8</v>
      </c>
      <c r="D176" s="214" t="s">
        <v>0</v>
      </c>
      <c r="E176" s="256"/>
      <c r="F176" s="214" t="s">
        <v>48</v>
      </c>
      <c r="G176" s="214" t="s">
        <v>9</v>
      </c>
      <c r="H176" s="214" t="s">
        <v>10</v>
      </c>
      <c r="I176" s="256"/>
      <c r="J176" s="256"/>
      <c r="K176" s="256"/>
      <c r="L176" s="256"/>
      <c r="M176" s="214" t="s">
        <v>11</v>
      </c>
      <c r="N176" s="214" t="s">
        <v>12</v>
      </c>
      <c r="O176" s="235"/>
    </row>
    <row r="177" spans="1:15" s="187" customFormat="1">
      <c r="B177" s="218" t="s">
        <v>13</v>
      </c>
      <c r="C177" s="218" t="s">
        <v>14</v>
      </c>
      <c r="D177" s="218" t="s">
        <v>15</v>
      </c>
      <c r="E177" s="218" t="s">
        <v>16</v>
      </c>
      <c r="F177" s="218" t="s">
        <v>17</v>
      </c>
      <c r="G177" s="218" t="s">
        <v>18</v>
      </c>
      <c r="H177" s="218" t="s">
        <v>19</v>
      </c>
      <c r="I177" s="218" t="s">
        <v>20</v>
      </c>
      <c r="J177" s="218" t="s">
        <v>21</v>
      </c>
      <c r="K177" s="218" t="s">
        <v>22</v>
      </c>
      <c r="L177" s="218" t="s">
        <v>23</v>
      </c>
      <c r="M177" s="218" t="s">
        <v>24</v>
      </c>
      <c r="N177" s="218" t="s">
        <v>25</v>
      </c>
      <c r="O177" s="218" t="s">
        <v>26</v>
      </c>
    </row>
    <row r="178" spans="1:15" s="187" customFormat="1">
      <c r="B178" s="4">
        <v>1100000</v>
      </c>
      <c r="C178" s="5" t="s">
        <v>76</v>
      </c>
      <c r="D178" s="4" t="s">
        <v>28</v>
      </c>
      <c r="E178" s="31">
        <f>E180</f>
        <v>1624.5</v>
      </c>
      <c r="F178" s="31">
        <f>F180</f>
        <v>0</v>
      </c>
      <c r="G178" s="31">
        <f>G180</f>
        <v>1118</v>
      </c>
      <c r="H178" s="31">
        <f>H180</f>
        <v>-1592</v>
      </c>
      <c r="I178" s="31">
        <f>E178+F178+G178+H178</f>
        <v>1150.5</v>
      </c>
      <c r="J178" s="31">
        <f>J180</f>
        <v>1111.1199999999999</v>
      </c>
      <c r="K178" s="31">
        <f>K180</f>
        <v>1111.1199999999999</v>
      </c>
      <c r="L178" s="31">
        <f>L180</f>
        <v>1111.1199999999999</v>
      </c>
      <c r="M178" s="188"/>
      <c r="N178" s="188"/>
      <c r="O178" s="188"/>
    </row>
    <row r="179" spans="1:15" s="187" customFormat="1">
      <c r="B179" s="4">
        <v>1176000</v>
      </c>
      <c r="C179" s="6" t="s">
        <v>63</v>
      </c>
      <c r="D179" s="4" t="s">
        <v>28</v>
      </c>
      <c r="E179" s="188"/>
      <c r="F179" s="188"/>
      <c r="G179" s="188"/>
      <c r="H179" s="188"/>
      <c r="I179" s="31"/>
      <c r="J179" s="188"/>
      <c r="K179" s="188"/>
      <c r="L179" s="188"/>
      <c r="M179" s="188"/>
      <c r="N179" s="188"/>
      <c r="O179" s="188"/>
    </row>
    <row r="180" spans="1:15" s="187" customFormat="1">
      <c r="B180" s="4">
        <v>1176100</v>
      </c>
      <c r="C180" s="5" t="s">
        <v>119</v>
      </c>
      <c r="D180" s="4">
        <v>486100</v>
      </c>
      <c r="E180" s="31">
        <v>1624.5</v>
      </c>
      <c r="F180" s="188"/>
      <c r="G180" s="31">
        <v>1118</v>
      </c>
      <c r="H180" s="31">
        <v>-1592</v>
      </c>
      <c r="I180" s="31">
        <f>E180+F180+G180+H180</f>
        <v>1150.5</v>
      </c>
      <c r="J180" s="31">
        <v>1111.1199999999999</v>
      </c>
      <c r="K180" s="31">
        <v>1111.1199999999999</v>
      </c>
      <c r="L180" s="31">
        <v>1111.1199999999999</v>
      </c>
      <c r="M180" s="188"/>
      <c r="N180" s="188"/>
      <c r="O180" s="188"/>
    </row>
    <row r="181" spans="1:15" s="187" customFormat="1">
      <c r="B181" s="4">
        <v>1000000</v>
      </c>
      <c r="C181" s="4" t="s">
        <v>234</v>
      </c>
      <c r="D181" s="4"/>
      <c r="E181" s="31">
        <f>E178</f>
        <v>1624.5</v>
      </c>
      <c r="F181" s="31"/>
      <c r="G181" s="31">
        <f>G178</f>
        <v>1118</v>
      </c>
      <c r="H181" s="31">
        <f>H178</f>
        <v>-1592</v>
      </c>
      <c r="I181" s="31">
        <f>I178</f>
        <v>1150.5</v>
      </c>
      <c r="J181" s="31">
        <f>J178</f>
        <v>1111.1199999999999</v>
      </c>
      <c r="K181" s="31">
        <f>K178</f>
        <v>1111.1199999999999</v>
      </c>
      <c r="L181" s="31">
        <f>L178</f>
        <v>1111.1199999999999</v>
      </c>
      <c r="M181" s="188"/>
      <c r="N181" s="188"/>
      <c r="O181" s="188"/>
    </row>
    <row r="182" spans="1:15" s="187" customFormat="1"/>
    <row r="183" spans="1:15" s="187" customFormat="1">
      <c r="C183" s="189" t="s">
        <v>336</v>
      </c>
      <c r="D183" s="236" t="s">
        <v>70</v>
      </c>
      <c r="E183" s="236"/>
      <c r="F183" s="236"/>
      <c r="G183" s="237" t="s">
        <v>71</v>
      </c>
      <c r="H183" s="237"/>
      <c r="J183" s="238" t="s">
        <v>155</v>
      </c>
      <c r="K183" s="238"/>
      <c r="L183" s="238"/>
    </row>
    <row r="184" spans="1:15" s="187" customFormat="1">
      <c r="C184" s="8"/>
      <c r="D184" s="8"/>
      <c r="E184" s="1"/>
      <c r="G184" s="237" t="s">
        <v>72</v>
      </c>
      <c r="H184" s="237"/>
      <c r="J184" s="237" t="s">
        <v>73</v>
      </c>
      <c r="K184" s="237"/>
      <c r="L184" s="237"/>
    </row>
    <row r="185" spans="1:15" s="187" customFormat="1">
      <c r="C185" s="213" t="s">
        <v>74</v>
      </c>
      <c r="D185" s="8"/>
      <c r="E185" s="8"/>
      <c r="F185" s="8"/>
      <c r="G185" s="8"/>
      <c r="H185" s="8"/>
      <c r="I185" s="8"/>
    </row>
    <row r="186" spans="1:15" s="187" customFormat="1">
      <c r="C186" s="8"/>
      <c r="D186" s="236" t="s">
        <v>75</v>
      </c>
      <c r="E186" s="236"/>
      <c r="F186" s="236"/>
      <c r="G186" s="237" t="s">
        <v>71</v>
      </c>
      <c r="H186" s="237"/>
      <c r="I186" s="7"/>
      <c r="J186" s="238" t="s">
        <v>265</v>
      </c>
      <c r="K186" s="238"/>
      <c r="L186" s="238"/>
    </row>
    <row r="187" spans="1:15" s="187" customFormat="1">
      <c r="C187" s="8"/>
      <c r="D187" s="8"/>
      <c r="E187" s="8"/>
      <c r="F187" s="7"/>
      <c r="G187" s="237" t="s">
        <v>72</v>
      </c>
      <c r="H187" s="237"/>
      <c r="I187" s="7"/>
      <c r="J187" s="237" t="s">
        <v>73</v>
      </c>
      <c r="K187" s="237"/>
      <c r="L187" s="237"/>
    </row>
    <row r="188" spans="1:15" s="187" customFormat="1">
      <c r="A188" s="9"/>
      <c r="B188" s="9"/>
      <c r="C188" s="9"/>
      <c r="D188" s="9"/>
      <c r="E188" s="9"/>
      <c r="F188" s="9"/>
      <c r="G188" s="9"/>
      <c r="H188" s="9"/>
      <c r="I188" s="9"/>
      <c r="J188" s="279" t="s">
        <v>128</v>
      </c>
      <c r="K188" s="279"/>
      <c r="L188" s="279"/>
      <c r="M188" s="9"/>
      <c r="N188" s="9"/>
      <c r="O188" s="9"/>
    </row>
    <row r="189" spans="1:15" s="187" customFormat="1">
      <c r="A189" s="9"/>
      <c r="B189" s="9"/>
      <c r="C189" s="9"/>
      <c r="D189" s="9"/>
      <c r="E189" s="9"/>
      <c r="F189" s="9"/>
      <c r="G189" s="9"/>
      <c r="H189" s="9"/>
      <c r="I189" s="9"/>
      <c r="J189" s="111"/>
      <c r="K189" s="111"/>
      <c r="L189" s="111"/>
      <c r="M189" s="9"/>
      <c r="N189" s="9"/>
      <c r="O189" s="9"/>
    </row>
    <row r="190" spans="1:15" s="187" customFormat="1">
      <c r="A190" s="9"/>
      <c r="B190" s="280" t="s">
        <v>126</v>
      </c>
      <c r="C190" s="280"/>
      <c r="D190" s="280"/>
      <c r="E190" s="280"/>
      <c r="F190" s="280"/>
      <c r="G190" s="280"/>
      <c r="H190" s="280"/>
      <c r="I190" s="280"/>
      <c r="J190" s="280"/>
      <c r="K190" s="280"/>
      <c r="L190" s="280"/>
      <c r="M190" s="9"/>
      <c r="N190" s="9"/>
      <c r="O190" s="9"/>
    </row>
    <row r="191" spans="1:15" s="187" customFormat="1">
      <c r="A191" s="9"/>
      <c r="B191" s="280" t="s">
        <v>127</v>
      </c>
      <c r="C191" s="280"/>
      <c r="D191" s="280"/>
      <c r="E191" s="280"/>
      <c r="F191" s="280"/>
      <c r="G191" s="280"/>
      <c r="H191" s="280"/>
      <c r="I191" s="280"/>
      <c r="J191" s="280"/>
      <c r="K191" s="280"/>
      <c r="L191" s="280"/>
      <c r="M191" s="9"/>
      <c r="N191" s="9"/>
      <c r="O191" s="9"/>
    </row>
    <row r="192" spans="1:15" s="187" customFormat="1">
      <c r="A192" s="9"/>
      <c r="B192" s="280" t="s">
        <v>334</v>
      </c>
      <c r="C192" s="280"/>
      <c r="D192" s="280"/>
      <c r="E192" s="280"/>
      <c r="F192" s="280"/>
      <c r="G192" s="280"/>
      <c r="H192" s="280"/>
      <c r="I192" s="280"/>
      <c r="J192" s="280"/>
      <c r="K192" s="280"/>
      <c r="L192" s="280"/>
      <c r="M192" s="9"/>
      <c r="N192" s="9"/>
      <c r="O192" s="9"/>
    </row>
    <row r="193" spans="1:15" s="187" customForma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12"/>
      <c r="O193" s="9"/>
    </row>
    <row r="194" spans="1:15" s="187" customFormat="1">
      <c r="A194" s="9"/>
      <c r="B194" s="274" t="s">
        <v>29</v>
      </c>
      <c r="C194" s="274"/>
      <c r="D194" s="109" t="s">
        <v>30</v>
      </c>
      <c r="E194" s="275" t="s">
        <v>150</v>
      </c>
      <c r="F194" s="275"/>
      <c r="G194" s="275"/>
      <c r="H194" s="275"/>
      <c r="I194" s="275"/>
      <c r="J194" s="275"/>
      <c r="K194" s="275"/>
      <c r="L194" s="275"/>
      <c r="M194" s="9"/>
      <c r="N194" s="9"/>
      <c r="O194" s="9"/>
    </row>
    <row r="195" spans="1:15" s="187" customFormat="1">
      <c r="A195" s="9"/>
      <c r="B195" s="274"/>
      <c r="C195" s="274"/>
      <c r="D195" s="109" t="s">
        <v>31</v>
      </c>
      <c r="E195" s="275">
        <v>104021</v>
      </c>
      <c r="F195" s="275"/>
      <c r="G195" s="275"/>
      <c r="H195" s="275"/>
      <c r="I195" s="275"/>
      <c r="J195" s="275"/>
      <c r="K195" s="275"/>
      <c r="L195" s="275"/>
      <c r="M195" s="9"/>
      <c r="N195" s="9"/>
      <c r="O195" s="9"/>
    </row>
    <row r="196" spans="1:15" s="187" customFormat="1">
      <c r="A196" s="9"/>
      <c r="B196" s="239"/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  <c r="M196" s="9"/>
      <c r="N196" s="9"/>
      <c r="O196" s="9"/>
    </row>
    <row r="197" spans="1:15" s="187" customFormat="1">
      <c r="A197" s="9"/>
      <c r="B197" s="274" t="s">
        <v>32</v>
      </c>
      <c r="C197" s="274"/>
      <c r="D197" s="109" t="s">
        <v>30</v>
      </c>
      <c r="E197" s="275" t="s">
        <v>150</v>
      </c>
      <c r="F197" s="275"/>
      <c r="G197" s="275"/>
      <c r="H197" s="275"/>
      <c r="I197" s="275"/>
      <c r="J197" s="275"/>
      <c r="K197" s="275"/>
      <c r="L197" s="275"/>
      <c r="M197" s="9"/>
      <c r="N197" s="9"/>
      <c r="O197" s="9"/>
    </row>
    <row r="198" spans="1:15" s="187" customFormat="1">
      <c r="A198" s="9"/>
      <c r="B198" s="274"/>
      <c r="C198" s="274"/>
      <c r="D198" s="109" t="s">
        <v>31</v>
      </c>
      <c r="E198" s="275">
        <v>104021</v>
      </c>
      <c r="F198" s="275"/>
      <c r="G198" s="275"/>
      <c r="H198" s="275"/>
      <c r="I198" s="275"/>
      <c r="J198" s="275"/>
      <c r="K198" s="275"/>
      <c r="L198" s="275"/>
      <c r="M198" s="9"/>
      <c r="N198" s="9"/>
      <c r="O198" s="9"/>
    </row>
    <row r="199" spans="1:15" s="187" customFormat="1">
      <c r="A199" s="9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9"/>
      <c r="N199" s="9"/>
      <c r="O199" s="9"/>
    </row>
    <row r="200" spans="1:15" s="187" customFormat="1">
      <c r="A200" s="9"/>
      <c r="B200" s="274" t="s">
        <v>33</v>
      </c>
      <c r="C200" s="274"/>
      <c r="D200" s="274"/>
      <c r="E200" s="275" t="s">
        <v>150</v>
      </c>
      <c r="F200" s="275"/>
      <c r="G200" s="275"/>
      <c r="H200" s="275"/>
      <c r="I200" s="275"/>
      <c r="J200" s="275"/>
      <c r="K200" s="275"/>
      <c r="L200" s="275"/>
      <c r="M200" s="9"/>
      <c r="N200" s="9"/>
      <c r="O200" s="9"/>
    </row>
    <row r="201" spans="1:15" s="187" customFormat="1">
      <c r="A201" s="9"/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9"/>
      <c r="N201" s="9"/>
      <c r="O201" s="9"/>
    </row>
    <row r="202" spans="1:15" s="187" customFormat="1">
      <c r="A202" s="9"/>
      <c r="B202" s="274" t="s">
        <v>34</v>
      </c>
      <c r="C202" s="274"/>
      <c r="D202" s="274"/>
      <c r="E202" s="275">
        <v>1006</v>
      </c>
      <c r="F202" s="275"/>
      <c r="G202" s="275"/>
      <c r="H202" s="275"/>
      <c r="I202" s="275"/>
      <c r="J202" s="275"/>
      <c r="K202" s="275"/>
      <c r="L202" s="275"/>
      <c r="M202" s="9"/>
      <c r="N202" s="9"/>
      <c r="O202" s="9"/>
    </row>
    <row r="203" spans="1:15" s="187" customFormat="1">
      <c r="A203" s="9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9"/>
      <c r="N203" s="9"/>
      <c r="O203" s="9"/>
    </row>
    <row r="204" spans="1:15" s="187" customFormat="1">
      <c r="A204" s="9"/>
      <c r="B204" s="274" t="s">
        <v>35</v>
      </c>
      <c r="C204" s="274"/>
      <c r="D204" s="274"/>
      <c r="E204" s="275">
        <v>1</v>
      </c>
      <c r="F204" s="275"/>
      <c r="G204" s="275"/>
      <c r="H204" s="275"/>
      <c r="I204" s="275"/>
      <c r="J204" s="275"/>
      <c r="K204" s="275"/>
      <c r="L204" s="275"/>
      <c r="M204" s="9"/>
      <c r="N204" s="9"/>
      <c r="O204" s="9"/>
    </row>
    <row r="205" spans="1:15" s="187" customFormat="1">
      <c r="A205" s="9"/>
      <c r="B205" s="239"/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9"/>
      <c r="N205" s="9"/>
      <c r="O205" s="9"/>
    </row>
    <row r="206" spans="1:15" s="187" customFormat="1">
      <c r="A206" s="9"/>
      <c r="B206" s="276" t="s">
        <v>36</v>
      </c>
      <c r="C206" s="276"/>
      <c r="D206" s="109" t="s">
        <v>37</v>
      </c>
      <c r="E206" s="278" t="s">
        <v>148</v>
      </c>
      <c r="F206" s="278"/>
      <c r="G206" s="278"/>
      <c r="H206" s="278"/>
      <c r="I206" s="278"/>
      <c r="J206" s="278"/>
      <c r="K206" s="278"/>
      <c r="L206" s="278"/>
      <c r="M206" s="9"/>
      <c r="N206" s="9"/>
      <c r="O206" s="9"/>
    </row>
    <row r="207" spans="1:15" s="187" customFormat="1">
      <c r="A207" s="9"/>
      <c r="B207" s="276"/>
      <c r="C207" s="276"/>
      <c r="D207" s="109" t="s">
        <v>38</v>
      </c>
      <c r="E207" s="278" t="s">
        <v>148</v>
      </c>
      <c r="F207" s="278"/>
      <c r="G207" s="278"/>
      <c r="H207" s="278"/>
      <c r="I207" s="278"/>
      <c r="J207" s="278"/>
      <c r="K207" s="278"/>
      <c r="L207" s="278"/>
      <c r="M207" s="9"/>
      <c r="N207" s="9"/>
      <c r="O207" s="9"/>
    </row>
    <row r="208" spans="1:15" s="187" customFormat="1">
      <c r="A208" s="9"/>
      <c r="B208" s="276"/>
      <c r="C208" s="276"/>
      <c r="D208" s="109" t="s">
        <v>39</v>
      </c>
      <c r="E208" s="278" t="s">
        <v>149</v>
      </c>
      <c r="F208" s="278"/>
      <c r="G208" s="278"/>
      <c r="H208" s="278"/>
      <c r="I208" s="278"/>
      <c r="J208" s="278"/>
      <c r="K208" s="278"/>
      <c r="L208" s="278"/>
      <c r="M208" s="9"/>
      <c r="N208" s="9"/>
      <c r="O208" s="9"/>
    </row>
    <row r="209" spans="1:15" s="187" customFormat="1">
      <c r="A209" s="9"/>
      <c r="B209" s="239"/>
      <c r="C209" s="239"/>
      <c r="D209" s="239"/>
      <c r="E209" s="239"/>
      <c r="F209" s="239"/>
      <c r="G209" s="239"/>
      <c r="H209" s="239"/>
      <c r="I209" s="239"/>
      <c r="J209" s="239"/>
      <c r="K209" s="239"/>
      <c r="L209" s="239"/>
      <c r="M209" s="9"/>
      <c r="N209" s="9"/>
      <c r="O209" s="9"/>
    </row>
    <row r="210" spans="1:15" s="187" customFormat="1" ht="27">
      <c r="A210" s="9"/>
      <c r="B210" s="240" t="s">
        <v>40</v>
      </c>
      <c r="C210" s="241"/>
      <c r="D210" s="109" t="s">
        <v>41</v>
      </c>
      <c r="E210" s="246" t="s">
        <v>244</v>
      </c>
      <c r="F210" s="247"/>
      <c r="G210" s="247"/>
      <c r="H210" s="247"/>
      <c r="I210" s="247"/>
      <c r="J210" s="247"/>
      <c r="K210" s="247"/>
      <c r="L210" s="248"/>
      <c r="M210" s="9"/>
      <c r="N210" s="9"/>
      <c r="O210" s="9"/>
    </row>
    <row r="211" spans="1:15" s="187" customFormat="1" ht="27">
      <c r="A211" s="9"/>
      <c r="B211" s="242"/>
      <c r="C211" s="243"/>
      <c r="D211" s="109" t="s">
        <v>42</v>
      </c>
      <c r="E211" s="275">
        <v>1006</v>
      </c>
      <c r="F211" s="275"/>
      <c r="G211" s="275"/>
      <c r="H211" s="275"/>
      <c r="I211" s="275"/>
      <c r="J211" s="275"/>
      <c r="K211" s="275"/>
      <c r="L211" s="275"/>
      <c r="M211" s="9"/>
      <c r="N211" s="9"/>
      <c r="O211" s="9"/>
    </row>
    <row r="212" spans="1:15" s="187" customFormat="1" ht="27">
      <c r="A212" s="9"/>
      <c r="B212" s="242"/>
      <c r="C212" s="243"/>
      <c r="D212" s="109" t="s">
        <v>43</v>
      </c>
      <c r="E212" s="246" t="s">
        <v>272</v>
      </c>
      <c r="F212" s="247"/>
      <c r="G212" s="247"/>
      <c r="H212" s="247"/>
      <c r="I212" s="247"/>
      <c r="J212" s="247"/>
      <c r="K212" s="247"/>
      <c r="L212" s="248"/>
      <c r="M212" s="9"/>
      <c r="N212" s="9"/>
      <c r="O212" s="9"/>
    </row>
    <row r="213" spans="1:15" s="187" customFormat="1" ht="27">
      <c r="A213" s="9"/>
      <c r="B213" s="244"/>
      <c r="C213" s="245"/>
      <c r="D213" s="109" t="s">
        <v>44</v>
      </c>
      <c r="E213" s="275">
        <v>11004</v>
      </c>
      <c r="F213" s="275"/>
      <c r="G213" s="275"/>
      <c r="H213" s="275"/>
      <c r="I213" s="275"/>
      <c r="J213" s="275"/>
      <c r="K213" s="275"/>
      <c r="L213" s="275"/>
      <c r="M213" s="9"/>
      <c r="N213" s="9"/>
      <c r="O213" s="9"/>
    </row>
    <row r="214" spans="1:15" s="187" customFormat="1">
      <c r="A214" s="9"/>
      <c r="B214" s="239"/>
      <c r="C214" s="239"/>
      <c r="D214" s="239"/>
      <c r="E214" s="239"/>
      <c r="F214" s="239"/>
      <c r="G214" s="239"/>
      <c r="H214" s="239"/>
      <c r="I214" s="239"/>
      <c r="J214" s="239"/>
      <c r="K214" s="239"/>
      <c r="L214" s="239"/>
      <c r="M214" s="9"/>
      <c r="N214" s="9"/>
      <c r="O214" s="9"/>
    </row>
    <row r="215" spans="1:15" s="187" customFormat="1">
      <c r="A215" s="9"/>
      <c r="B215" s="274" t="s">
        <v>45</v>
      </c>
      <c r="C215" s="274"/>
      <c r="D215" s="274"/>
      <c r="E215" s="275" t="s">
        <v>154</v>
      </c>
      <c r="F215" s="275"/>
      <c r="G215" s="275"/>
      <c r="H215" s="275"/>
      <c r="I215" s="275"/>
      <c r="J215" s="275"/>
      <c r="K215" s="275"/>
      <c r="L215" s="275"/>
      <c r="M215" s="9"/>
      <c r="N215" s="9"/>
      <c r="O215" s="9"/>
    </row>
    <row r="216" spans="1:15" s="187" customForma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s="187" customFormat="1" ht="69.75" customHeight="1">
      <c r="A217" s="9"/>
      <c r="B217" s="235" t="s">
        <v>50</v>
      </c>
      <c r="C217" s="273" t="s">
        <v>1</v>
      </c>
      <c r="D217" s="273"/>
      <c r="E217" s="235" t="s">
        <v>49</v>
      </c>
      <c r="F217" s="235" t="s">
        <v>3</v>
      </c>
      <c r="G217" s="235"/>
      <c r="H217" s="235"/>
      <c r="I217" s="235" t="s">
        <v>47</v>
      </c>
      <c r="J217" s="235" t="s">
        <v>4</v>
      </c>
      <c r="K217" s="235" t="s">
        <v>5</v>
      </c>
      <c r="L217" s="235" t="s">
        <v>6</v>
      </c>
      <c r="M217" s="235" t="s">
        <v>46</v>
      </c>
      <c r="N217" s="235"/>
      <c r="O217" s="235" t="s">
        <v>7</v>
      </c>
    </row>
    <row r="218" spans="1:15" s="187" customFormat="1" ht="67.5">
      <c r="A218" s="9"/>
      <c r="B218" s="235"/>
      <c r="C218" s="110" t="s">
        <v>8</v>
      </c>
      <c r="D218" s="108" t="s">
        <v>0</v>
      </c>
      <c r="E218" s="235"/>
      <c r="F218" s="108" t="s">
        <v>48</v>
      </c>
      <c r="G218" s="108" t="s">
        <v>9</v>
      </c>
      <c r="H218" s="108" t="s">
        <v>10</v>
      </c>
      <c r="I218" s="235"/>
      <c r="J218" s="235"/>
      <c r="K218" s="235"/>
      <c r="L218" s="235"/>
      <c r="M218" s="108" t="s">
        <v>11</v>
      </c>
      <c r="N218" s="108" t="s">
        <v>12</v>
      </c>
      <c r="O218" s="235"/>
    </row>
    <row r="219" spans="1:15" s="187" customFormat="1">
      <c r="A219" s="9"/>
      <c r="B219" s="112" t="s">
        <v>13</v>
      </c>
      <c r="C219" s="112" t="s">
        <v>14</v>
      </c>
      <c r="D219" s="112" t="s">
        <v>15</v>
      </c>
      <c r="E219" s="112" t="s">
        <v>16</v>
      </c>
      <c r="F219" s="112" t="s">
        <v>17</v>
      </c>
      <c r="G219" s="112" t="s">
        <v>18</v>
      </c>
      <c r="H219" s="112" t="s">
        <v>19</v>
      </c>
      <c r="I219" s="112" t="s">
        <v>20</v>
      </c>
      <c r="J219" s="112" t="s">
        <v>21</v>
      </c>
      <c r="K219" s="112" t="s">
        <v>22</v>
      </c>
      <c r="L219" s="112" t="s">
        <v>23</v>
      </c>
      <c r="M219" s="112" t="s">
        <v>24</v>
      </c>
      <c r="N219" s="112" t="s">
        <v>25</v>
      </c>
      <c r="O219" s="112" t="s">
        <v>26</v>
      </c>
    </row>
    <row r="220" spans="1:15" s="187" customFormat="1">
      <c r="A220" s="9"/>
      <c r="B220" s="4">
        <v>1100000</v>
      </c>
      <c r="C220" s="5" t="s">
        <v>76</v>
      </c>
      <c r="D220" s="4" t="s">
        <v>28</v>
      </c>
      <c r="E220" s="31">
        <f>E222</f>
        <v>35575.9</v>
      </c>
      <c r="F220" s="31">
        <f>F222</f>
        <v>0</v>
      </c>
      <c r="G220" s="31">
        <f>G222</f>
        <v>0</v>
      </c>
      <c r="H220" s="31">
        <f>H222</f>
        <v>1592</v>
      </c>
      <c r="I220" s="31">
        <f>E220+F220+G220+H220</f>
        <v>37167.9</v>
      </c>
      <c r="J220" s="31">
        <f>J222</f>
        <v>36934.910000000003</v>
      </c>
      <c r="K220" s="31">
        <f>K222</f>
        <v>36934.910000000003</v>
      </c>
      <c r="L220" s="31">
        <f>L222</f>
        <v>36934.910000000003</v>
      </c>
      <c r="M220" s="10"/>
      <c r="N220" s="10"/>
      <c r="O220" s="10"/>
    </row>
    <row r="221" spans="1:15" s="187" customFormat="1">
      <c r="A221" s="9"/>
      <c r="B221" s="4"/>
      <c r="C221" s="6" t="s">
        <v>63</v>
      </c>
      <c r="D221" s="4" t="s">
        <v>28</v>
      </c>
      <c r="E221" s="31"/>
      <c r="F221" s="10"/>
      <c r="G221" s="31"/>
      <c r="H221" s="10"/>
      <c r="I221" s="31">
        <f>E221+F221+G221+H221</f>
        <v>0</v>
      </c>
      <c r="J221" s="31"/>
      <c r="K221" s="31"/>
      <c r="L221" s="31"/>
      <c r="M221" s="10"/>
      <c r="N221" s="10"/>
      <c r="O221" s="10"/>
    </row>
    <row r="222" spans="1:15" s="187" customFormat="1">
      <c r="A222" s="9"/>
      <c r="B222" s="4">
        <v>1176100</v>
      </c>
      <c r="C222" s="5" t="s">
        <v>119</v>
      </c>
      <c r="D222" s="4">
        <v>486100</v>
      </c>
      <c r="E222" s="31">
        <v>35575.9</v>
      </c>
      <c r="F222" s="10"/>
      <c r="G222" s="10"/>
      <c r="H222" s="31">
        <v>1592</v>
      </c>
      <c r="I222" s="31">
        <f>E222+F222+G222+H222</f>
        <v>37167.9</v>
      </c>
      <c r="J222" s="31">
        <v>36934.910000000003</v>
      </c>
      <c r="K222" s="31">
        <v>36934.910000000003</v>
      </c>
      <c r="L222" s="31">
        <v>36934.910000000003</v>
      </c>
      <c r="M222" s="10"/>
      <c r="N222" s="10"/>
      <c r="O222" s="10"/>
    </row>
    <row r="223" spans="1:15" s="187" customFormat="1">
      <c r="A223" s="9"/>
      <c r="B223" s="4">
        <v>1000000</v>
      </c>
      <c r="C223" s="4" t="s">
        <v>234</v>
      </c>
      <c r="D223" s="4"/>
      <c r="E223" s="31">
        <f>E220</f>
        <v>35575.9</v>
      </c>
      <c r="F223" s="31"/>
      <c r="G223" s="31">
        <f>G220</f>
        <v>0</v>
      </c>
      <c r="H223" s="31">
        <f>H220</f>
        <v>1592</v>
      </c>
      <c r="I223" s="31">
        <f>E223+F223+G223+H223</f>
        <v>37167.9</v>
      </c>
      <c r="J223" s="31">
        <f>J220</f>
        <v>36934.910000000003</v>
      </c>
      <c r="K223" s="31">
        <f>K220</f>
        <v>36934.910000000003</v>
      </c>
      <c r="L223" s="31">
        <f>L220</f>
        <v>36934.910000000003</v>
      </c>
      <c r="M223" s="10"/>
      <c r="N223" s="10"/>
      <c r="O223" s="10"/>
    </row>
    <row r="224" spans="1:15" s="187" customFormat="1">
      <c r="B224" s="65"/>
      <c r="C224" s="65"/>
      <c r="D224" s="65"/>
      <c r="E224" s="66"/>
      <c r="F224" s="66"/>
      <c r="G224" s="66"/>
      <c r="H224" s="66"/>
      <c r="I224" s="66"/>
      <c r="J224" s="66"/>
      <c r="K224" s="66"/>
      <c r="L224" s="66"/>
      <c r="M224" s="67"/>
      <c r="N224" s="67"/>
      <c r="O224" s="67"/>
    </row>
    <row r="225" spans="1:15" s="187" customForma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s="187" customFormat="1">
      <c r="A226" s="9"/>
      <c r="B226" s="9"/>
      <c r="C226" s="189" t="s">
        <v>336</v>
      </c>
      <c r="D226" s="236" t="s">
        <v>70</v>
      </c>
      <c r="E226" s="236"/>
      <c r="F226" s="236"/>
      <c r="G226" s="237" t="s">
        <v>71</v>
      </c>
      <c r="H226" s="237"/>
      <c r="I226" s="9"/>
      <c r="J226" s="238" t="s">
        <v>155</v>
      </c>
      <c r="K226" s="238"/>
      <c r="L226" s="238"/>
      <c r="M226" s="9"/>
      <c r="N226" s="9"/>
      <c r="O226" s="9"/>
    </row>
    <row r="227" spans="1:15" s="187" customFormat="1">
      <c r="A227" s="9"/>
      <c r="B227" s="9"/>
      <c r="C227" s="8"/>
      <c r="D227" s="8"/>
      <c r="E227" s="1"/>
      <c r="F227" s="9"/>
      <c r="G227" s="237" t="s">
        <v>72</v>
      </c>
      <c r="H227" s="237"/>
      <c r="I227" s="9"/>
      <c r="J227" s="237" t="s">
        <v>73</v>
      </c>
      <c r="K227" s="237"/>
      <c r="L227" s="237"/>
      <c r="M227" s="9"/>
      <c r="N227" s="9"/>
      <c r="O227" s="9"/>
    </row>
    <row r="228" spans="1:15" s="187" customFormat="1">
      <c r="A228" s="9"/>
      <c r="B228" s="9"/>
      <c r="C228" s="107" t="s">
        <v>74</v>
      </c>
      <c r="D228" s="8"/>
      <c r="E228" s="8"/>
      <c r="F228" s="8"/>
      <c r="G228" s="8"/>
      <c r="H228" s="8"/>
      <c r="I228" s="8"/>
      <c r="J228" s="9"/>
      <c r="K228" s="9"/>
      <c r="L228" s="9"/>
      <c r="M228" s="9"/>
      <c r="N228" s="9"/>
      <c r="O228" s="9"/>
    </row>
    <row r="229" spans="1:15" s="187" customFormat="1">
      <c r="A229" s="9"/>
      <c r="B229" s="9"/>
      <c r="C229" s="8"/>
      <c r="D229" s="236" t="s">
        <v>75</v>
      </c>
      <c r="E229" s="236"/>
      <c r="F229" s="236"/>
      <c r="G229" s="237" t="s">
        <v>71</v>
      </c>
      <c r="H229" s="237"/>
      <c r="I229" s="7"/>
      <c r="J229" s="238" t="s">
        <v>265</v>
      </c>
      <c r="K229" s="238"/>
      <c r="L229" s="238"/>
      <c r="M229" s="9"/>
      <c r="N229" s="9"/>
      <c r="O229" s="9"/>
    </row>
    <row r="230" spans="1:15" s="187" customFormat="1">
      <c r="A230" s="9"/>
      <c r="B230" s="9"/>
      <c r="C230" s="8"/>
      <c r="D230" s="8"/>
      <c r="E230" s="8"/>
      <c r="F230" s="7"/>
      <c r="G230" s="237" t="s">
        <v>72</v>
      </c>
      <c r="H230" s="237"/>
      <c r="I230" s="7"/>
      <c r="J230" s="237" t="s">
        <v>73</v>
      </c>
      <c r="K230" s="237"/>
      <c r="L230" s="237"/>
      <c r="M230" s="9"/>
      <c r="N230" s="9"/>
      <c r="O230" s="9"/>
    </row>
    <row r="231" spans="1:15" s="187" customFormat="1">
      <c r="C231" s="8"/>
      <c r="D231" s="8"/>
      <c r="E231" s="8"/>
      <c r="F231" s="7"/>
      <c r="G231" s="212"/>
      <c r="H231" s="212"/>
      <c r="I231" s="7"/>
      <c r="J231" s="212"/>
      <c r="K231" s="212"/>
      <c r="L231" s="212"/>
    </row>
    <row r="232" spans="1:15">
      <c r="C232" s="8"/>
      <c r="D232" s="8"/>
      <c r="E232" s="8"/>
      <c r="F232" s="7"/>
      <c r="G232" s="144"/>
      <c r="H232" s="144"/>
      <c r="I232" s="7"/>
      <c r="J232" s="144"/>
      <c r="K232" s="144"/>
      <c r="L232" s="144"/>
    </row>
    <row r="233" spans="1:15">
      <c r="C233" s="8"/>
      <c r="D233" s="8"/>
      <c r="E233" s="8"/>
      <c r="F233" s="7"/>
      <c r="G233" s="144"/>
      <c r="H233" s="144"/>
      <c r="I233" s="7"/>
      <c r="J233" s="144"/>
      <c r="K233" s="144"/>
      <c r="L233" s="144"/>
    </row>
    <row r="234" spans="1:15">
      <c r="J234" s="279" t="s">
        <v>128</v>
      </c>
      <c r="K234" s="279"/>
      <c r="L234" s="279"/>
    </row>
    <row r="235" spans="1:15">
      <c r="J235" s="29"/>
      <c r="K235" s="29"/>
      <c r="L235" s="29"/>
    </row>
    <row r="236" spans="1:15">
      <c r="B236" s="280" t="s">
        <v>126</v>
      </c>
      <c r="C236" s="280"/>
      <c r="D236" s="280"/>
      <c r="E236" s="280"/>
      <c r="F236" s="280"/>
      <c r="G236" s="280"/>
      <c r="H236" s="280"/>
      <c r="I236" s="280"/>
      <c r="J236" s="280"/>
      <c r="K236" s="280"/>
      <c r="L236" s="280"/>
    </row>
    <row r="237" spans="1:15">
      <c r="B237" s="280" t="s">
        <v>127</v>
      </c>
      <c r="C237" s="280"/>
      <c r="D237" s="280"/>
      <c r="E237" s="280"/>
      <c r="F237" s="280"/>
      <c r="G237" s="280"/>
      <c r="H237" s="280"/>
      <c r="I237" s="280"/>
      <c r="J237" s="280"/>
      <c r="K237" s="280"/>
      <c r="L237" s="280"/>
    </row>
    <row r="238" spans="1:15">
      <c r="B238" s="280" t="s">
        <v>334</v>
      </c>
      <c r="C238" s="280"/>
      <c r="D238" s="280"/>
      <c r="E238" s="280"/>
      <c r="F238" s="280"/>
      <c r="G238" s="280"/>
      <c r="H238" s="280"/>
      <c r="I238" s="280"/>
      <c r="J238" s="280"/>
      <c r="K238" s="280"/>
      <c r="L238" s="280"/>
    </row>
    <row r="239" spans="1:15">
      <c r="N239" s="12"/>
    </row>
    <row r="240" spans="1:15">
      <c r="B240" s="274" t="s">
        <v>29</v>
      </c>
      <c r="C240" s="274"/>
      <c r="D240" s="27" t="s">
        <v>30</v>
      </c>
      <c r="E240" s="275" t="s">
        <v>150</v>
      </c>
      <c r="F240" s="275"/>
      <c r="G240" s="275"/>
      <c r="H240" s="275"/>
      <c r="I240" s="275"/>
      <c r="J240" s="275"/>
      <c r="K240" s="275"/>
      <c r="L240" s="275"/>
    </row>
    <row r="241" spans="2:12">
      <c r="B241" s="274"/>
      <c r="C241" s="274"/>
      <c r="D241" s="27" t="s">
        <v>31</v>
      </c>
      <c r="E241" s="275">
        <v>104021</v>
      </c>
      <c r="F241" s="275"/>
      <c r="G241" s="275"/>
      <c r="H241" s="275"/>
      <c r="I241" s="275"/>
      <c r="J241" s="275"/>
      <c r="K241" s="275"/>
      <c r="L241" s="275"/>
    </row>
    <row r="242" spans="2:12">
      <c r="B242" s="239"/>
      <c r="C242" s="239"/>
      <c r="D242" s="239"/>
      <c r="E242" s="239"/>
      <c r="F242" s="239"/>
      <c r="G242" s="239"/>
      <c r="H242" s="239"/>
      <c r="I242" s="239"/>
      <c r="J242" s="239"/>
      <c r="K242" s="239"/>
      <c r="L242" s="239"/>
    </row>
    <row r="243" spans="2:12">
      <c r="B243" s="274" t="s">
        <v>32</v>
      </c>
      <c r="C243" s="274"/>
      <c r="D243" s="27" t="s">
        <v>30</v>
      </c>
      <c r="E243" s="275" t="s">
        <v>150</v>
      </c>
      <c r="F243" s="275"/>
      <c r="G243" s="275"/>
      <c r="H243" s="275"/>
      <c r="I243" s="275"/>
      <c r="J243" s="275"/>
      <c r="K243" s="275"/>
      <c r="L243" s="275"/>
    </row>
    <row r="244" spans="2:12">
      <c r="B244" s="274"/>
      <c r="C244" s="274"/>
      <c r="D244" s="27" t="s">
        <v>31</v>
      </c>
      <c r="E244" s="275">
        <v>104021</v>
      </c>
      <c r="F244" s="275"/>
      <c r="G244" s="275"/>
      <c r="H244" s="275"/>
      <c r="I244" s="275"/>
      <c r="J244" s="275"/>
      <c r="K244" s="275"/>
      <c r="L244" s="275"/>
    </row>
    <row r="245" spans="2:12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</row>
    <row r="246" spans="2:12">
      <c r="B246" s="274" t="s">
        <v>33</v>
      </c>
      <c r="C246" s="274"/>
      <c r="D246" s="274"/>
      <c r="E246" s="275" t="s">
        <v>150</v>
      </c>
      <c r="F246" s="275"/>
      <c r="G246" s="275"/>
      <c r="H246" s="275"/>
      <c r="I246" s="275"/>
      <c r="J246" s="275"/>
      <c r="K246" s="275"/>
      <c r="L246" s="275"/>
    </row>
    <row r="247" spans="2:12">
      <c r="B247" s="239"/>
      <c r="C247" s="239"/>
      <c r="D247" s="239"/>
      <c r="E247" s="239"/>
      <c r="F247" s="239"/>
      <c r="G247" s="239"/>
      <c r="H247" s="239"/>
      <c r="I247" s="239"/>
      <c r="J247" s="239"/>
      <c r="K247" s="239"/>
      <c r="L247" s="239"/>
    </row>
    <row r="248" spans="2:12">
      <c r="B248" s="274" t="s">
        <v>34</v>
      </c>
      <c r="C248" s="274"/>
      <c r="D248" s="274"/>
      <c r="E248" s="275">
        <v>1006</v>
      </c>
      <c r="F248" s="275"/>
      <c r="G248" s="275"/>
      <c r="H248" s="275"/>
      <c r="I248" s="275"/>
      <c r="J248" s="275"/>
      <c r="K248" s="275"/>
      <c r="L248" s="275"/>
    </row>
    <row r="249" spans="2:12">
      <c r="B249" s="250"/>
      <c r="C249" s="250"/>
      <c r="D249" s="250"/>
      <c r="E249" s="250"/>
      <c r="F249" s="250"/>
      <c r="G249" s="250"/>
      <c r="H249" s="250"/>
      <c r="I249" s="250"/>
      <c r="J249" s="250"/>
      <c r="K249" s="250"/>
      <c r="L249" s="250"/>
    </row>
    <row r="250" spans="2:12">
      <c r="B250" s="274" t="s">
        <v>35</v>
      </c>
      <c r="C250" s="274"/>
      <c r="D250" s="274"/>
      <c r="E250" s="275">
        <v>1</v>
      </c>
      <c r="F250" s="275"/>
      <c r="G250" s="275"/>
      <c r="H250" s="275"/>
      <c r="I250" s="275"/>
      <c r="J250" s="275"/>
      <c r="K250" s="275"/>
      <c r="L250" s="275"/>
    </row>
    <row r="251" spans="2:12">
      <c r="B251" s="239"/>
      <c r="C251" s="239"/>
      <c r="D251" s="239"/>
      <c r="E251" s="239"/>
      <c r="F251" s="239"/>
      <c r="G251" s="239"/>
      <c r="H251" s="239"/>
      <c r="I251" s="239"/>
      <c r="J251" s="239"/>
      <c r="K251" s="239"/>
      <c r="L251" s="239"/>
    </row>
    <row r="252" spans="2:12">
      <c r="B252" s="276" t="s">
        <v>36</v>
      </c>
      <c r="C252" s="276"/>
      <c r="D252" s="27" t="s">
        <v>37</v>
      </c>
      <c r="E252" s="277" t="s">
        <v>156</v>
      </c>
      <c r="F252" s="277"/>
      <c r="G252" s="277"/>
      <c r="H252" s="277"/>
      <c r="I252" s="277"/>
      <c r="J252" s="277"/>
      <c r="K252" s="277"/>
      <c r="L252" s="277"/>
    </row>
    <row r="253" spans="2:12">
      <c r="B253" s="276"/>
      <c r="C253" s="276"/>
      <c r="D253" s="27" t="s">
        <v>38</v>
      </c>
      <c r="E253" s="277" t="s">
        <v>157</v>
      </c>
      <c r="F253" s="277"/>
      <c r="G253" s="277"/>
      <c r="H253" s="277"/>
      <c r="I253" s="277"/>
      <c r="J253" s="277"/>
      <c r="K253" s="277"/>
      <c r="L253" s="277"/>
    </row>
    <row r="254" spans="2:12">
      <c r="B254" s="276"/>
      <c r="C254" s="276"/>
      <c r="D254" s="27" t="s">
        <v>39</v>
      </c>
      <c r="E254" s="277" t="s">
        <v>149</v>
      </c>
      <c r="F254" s="277"/>
      <c r="G254" s="277"/>
      <c r="H254" s="277"/>
      <c r="I254" s="277"/>
      <c r="J254" s="277"/>
      <c r="K254" s="277"/>
      <c r="L254" s="277"/>
    </row>
    <row r="255" spans="2:12">
      <c r="B255" s="239"/>
      <c r="C255" s="239"/>
      <c r="D255" s="239"/>
      <c r="E255" s="239"/>
      <c r="F255" s="239"/>
      <c r="G255" s="239"/>
      <c r="H255" s="239"/>
      <c r="I255" s="239"/>
      <c r="J255" s="239"/>
      <c r="K255" s="239"/>
      <c r="L255" s="239"/>
    </row>
    <row r="256" spans="2:12" ht="27">
      <c r="B256" s="240" t="s">
        <v>40</v>
      </c>
      <c r="C256" s="241"/>
      <c r="D256" s="27" t="s">
        <v>41</v>
      </c>
      <c r="E256" s="246" t="s">
        <v>158</v>
      </c>
      <c r="F256" s="247"/>
      <c r="G256" s="247"/>
      <c r="H256" s="247"/>
      <c r="I256" s="247"/>
      <c r="J256" s="247"/>
      <c r="K256" s="247"/>
      <c r="L256" s="248"/>
    </row>
    <row r="257" spans="2:15" ht="27">
      <c r="B257" s="242"/>
      <c r="C257" s="243"/>
      <c r="D257" s="27" t="s">
        <v>42</v>
      </c>
      <c r="E257" s="275">
        <v>1031</v>
      </c>
      <c r="F257" s="275"/>
      <c r="G257" s="275"/>
      <c r="H257" s="275"/>
      <c r="I257" s="275"/>
      <c r="J257" s="275"/>
      <c r="K257" s="275"/>
      <c r="L257" s="275"/>
    </row>
    <row r="258" spans="2:15" ht="27" customHeight="1">
      <c r="B258" s="242"/>
      <c r="C258" s="243"/>
      <c r="D258" s="27" t="s">
        <v>43</v>
      </c>
      <c r="E258" s="246" t="s">
        <v>158</v>
      </c>
      <c r="F258" s="247"/>
      <c r="G258" s="247"/>
      <c r="H258" s="247"/>
      <c r="I258" s="247"/>
      <c r="J258" s="247"/>
      <c r="K258" s="247"/>
      <c r="L258" s="248"/>
    </row>
    <row r="259" spans="2:15" ht="27">
      <c r="B259" s="244"/>
      <c r="C259" s="245"/>
      <c r="D259" s="27" t="s">
        <v>44</v>
      </c>
      <c r="E259" s="275">
        <v>11001</v>
      </c>
      <c r="F259" s="275"/>
      <c r="G259" s="275"/>
      <c r="H259" s="275"/>
      <c r="I259" s="275"/>
      <c r="J259" s="275"/>
      <c r="K259" s="275"/>
      <c r="L259" s="275"/>
    </row>
    <row r="260" spans="2:15">
      <c r="B260" s="239"/>
      <c r="C260" s="239"/>
      <c r="D260" s="239"/>
      <c r="E260" s="239"/>
      <c r="F260" s="239"/>
      <c r="G260" s="239"/>
      <c r="H260" s="239"/>
      <c r="I260" s="239"/>
      <c r="J260" s="239"/>
      <c r="K260" s="239"/>
      <c r="L260" s="239"/>
    </row>
    <row r="261" spans="2:15">
      <c r="B261" s="274" t="s">
        <v>45</v>
      </c>
      <c r="C261" s="274"/>
      <c r="D261" s="274"/>
      <c r="E261" s="275" t="s">
        <v>154</v>
      </c>
      <c r="F261" s="275"/>
      <c r="G261" s="275"/>
      <c r="H261" s="275"/>
      <c r="I261" s="275"/>
      <c r="J261" s="275"/>
      <c r="K261" s="275"/>
      <c r="L261" s="275"/>
    </row>
    <row r="265" spans="2:15" ht="54" customHeight="1">
      <c r="B265" s="235" t="s">
        <v>50</v>
      </c>
      <c r="C265" s="273" t="s">
        <v>1</v>
      </c>
      <c r="D265" s="273"/>
      <c r="E265" s="235" t="s">
        <v>49</v>
      </c>
      <c r="F265" s="235" t="s">
        <v>3</v>
      </c>
      <c r="G265" s="235"/>
      <c r="H265" s="235"/>
      <c r="I265" s="235" t="s">
        <v>47</v>
      </c>
      <c r="J265" s="235" t="s">
        <v>4</v>
      </c>
      <c r="K265" s="235" t="s">
        <v>5</v>
      </c>
      <c r="L265" s="235" t="s">
        <v>6</v>
      </c>
      <c r="M265" s="235" t="s">
        <v>46</v>
      </c>
      <c r="N265" s="235"/>
      <c r="O265" s="235" t="s">
        <v>7</v>
      </c>
    </row>
    <row r="266" spans="2:15" ht="67.5">
      <c r="B266" s="235"/>
      <c r="C266" s="28" t="s">
        <v>8</v>
      </c>
      <c r="D266" s="26" t="s">
        <v>0</v>
      </c>
      <c r="E266" s="235"/>
      <c r="F266" s="26" t="s">
        <v>48</v>
      </c>
      <c r="G266" s="26" t="s">
        <v>9</v>
      </c>
      <c r="H266" s="26" t="s">
        <v>10</v>
      </c>
      <c r="I266" s="235"/>
      <c r="J266" s="235"/>
      <c r="K266" s="235"/>
      <c r="L266" s="235"/>
      <c r="M266" s="26" t="s">
        <v>11</v>
      </c>
      <c r="N266" s="26" t="s">
        <v>12</v>
      </c>
      <c r="O266" s="235"/>
    </row>
    <row r="267" spans="2:15">
      <c r="B267" s="30" t="s">
        <v>13</v>
      </c>
      <c r="C267" s="30" t="s">
        <v>14</v>
      </c>
      <c r="D267" s="30" t="s">
        <v>15</v>
      </c>
      <c r="E267" s="30" t="s">
        <v>16</v>
      </c>
      <c r="F267" s="30" t="s">
        <v>17</v>
      </c>
      <c r="G267" s="30" t="s">
        <v>18</v>
      </c>
      <c r="H267" s="30" t="s">
        <v>19</v>
      </c>
      <c r="I267" s="30" t="s">
        <v>20</v>
      </c>
      <c r="J267" s="30" t="s">
        <v>21</v>
      </c>
      <c r="K267" s="30" t="s">
        <v>22</v>
      </c>
      <c r="L267" s="30" t="s">
        <v>23</v>
      </c>
      <c r="M267" s="30" t="s">
        <v>24</v>
      </c>
      <c r="N267" s="30" t="s">
        <v>25</v>
      </c>
      <c r="O267" s="30" t="s">
        <v>26</v>
      </c>
    </row>
    <row r="268" spans="2:15">
      <c r="B268" s="4">
        <v>1100000</v>
      </c>
      <c r="C268" s="5" t="s">
        <v>76</v>
      </c>
      <c r="D268" s="4" t="s">
        <v>28</v>
      </c>
      <c r="E268" s="31">
        <f>E270</f>
        <v>32112</v>
      </c>
      <c r="F268" s="31"/>
      <c r="G268" s="31">
        <f>G270</f>
        <v>-7118.5</v>
      </c>
      <c r="H268" s="10"/>
      <c r="I268" s="31">
        <f>E268+F268+G268+H268</f>
        <v>24993.5</v>
      </c>
      <c r="J268" s="31">
        <f>J270</f>
        <v>17647</v>
      </c>
      <c r="K268" s="31">
        <f>K270</f>
        <v>17647</v>
      </c>
      <c r="L268" s="31">
        <f>L270</f>
        <v>17647</v>
      </c>
      <c r="M268" s="10"/>
      <c r="N268" s="10"/>
      <c r="O268" s="10"/>
    </row>
    <row r="269" spans="2:15">
      <c r="B269" s="4">
        <v>1123000</v>
      </c>
      <c r="C269" s="6" t="s">
        <v>92</v>
      </c>
      <c r="D269" s="4" t="s">
        <v>28</v>
      </c>
      <c r="E269" s="10"/>
      <c r="F269" s="10"/>
      <c r="G269" s="10"/>
      <c r="H269" s="10"/>
      <c r="I269" s="31"/>
      <c r="J269" s="10"/>
      <c r="K269" s="10"/>
      <c r="L269" s="10"/>
      <c r="M269" s="10"/>
      <c r="N269" s="10"/>
      <c r="O269" s="10"/>
    </row>
    <row r="270" spans="2:15">
      <c r="B270" s="4">
        <v>1123800</v>
      </c>
      <c r="C270" s="5" t="s">
        <v>100</v>
      </c>
      <c r="D270" s="4">
        <v>423900</v>
      </c>
      <c r="E270" s="31">
        <v>32112</v>
      </c>
      <c r="F270" s="10"/>
      <c r="G270" s="31">
        <v>-7118.5</v>
      </c>
      <c r="H270" s="10"/>
      <c r="I270" s="31">
        <f>E270+F270+G270+H270</f>
        <v>24993.5</v>
      </c>
      <c r="J270" s="31">
        <v>17647</v>
      </c>
      <c r="K270" s="31">
        <v>17647</v>
      </c>
      <c r="L270" s="31">
        <v>17647</v>
      </c>
      <c r="M270" s="10"/>
      <c r="N270" s="10"/>
      <c r="O270" s="10"/>
    </row>
    <row r="271" spans="2:15">
      <c r="B271" s="4">
        <v>1000000</v>
      </c>
      <c r="C271" s="4" t="s">
        <v>234</v>
      </c>
      <c r="D271" s="4"/>
      <c r="E271" s="31">
        <f>E268</f>
        <v>32112</v>
      </c>
      <c r="F271" s="31"/>
      <c r="G271" s="31">
        <f>G268</f>
        <v>-7118.5</v>
      </c>
      <c r="H271" s="10"/>
      <c r="I271" s="31">
        <f>I268</f>
        <v>24993.5</v>
      </c>
      <c r="J271" s="31">
        <f>J268</f>
        <v>17647</v>
      </c>
      <c r="K271" s="31">
        <f>K268</f>
        <v>17647</v>
      </c>
      <c r="L271" s="31">
        <f>L268</f>
        <v>17647</v>
      </c>
      <c r="M271" s="10"/>
      <c r="N271" s="10"/>
      <c r="O271" s="10"/>
    </row>
    <row r="274" spans="2:12">
      <c r="C274" s="189" t="s">
        <v>336</v>
      </c>
      <c r="D274" s="236" t="s">
        <v>70</v>
      </c>
      <c r="E274" s="236"/>
      <c r="F274" s="236"/>
      <c r="G274" s="237" t="s">
        <v>71</v>
      </c>
      <c r="H274" s="237"/>
      <c r="J274" s="238" t="s">
        <v>155</v>
      </c>
      <c r="K274" s="238"/>
      <c r="L274" s="238"/>
    </row>
    <row r="275" spans="2:12">
      <c r="C275" s="8"/>
      <c r="D275" s="8"/>
      <c r="E275" s="1"/>
      <c r="G275" s="237" t="s">
        <v>72</v>
      </c>
      <c r="H275" s="237"/>
      <c r="J275" s="237" t="s">
        <v>73</v>
      </c>
      <c r="K275" s="237"/>
      <c r="L275" s="237"/>
    </row>
    <row r="276" spans="2:12">
      <c r="C276" s="25" t="s">
        <v>74</v>
      </c>
      <c r="D276" s="8"/>
      <c r="E276" s="8"/>
      <c r="F276" s="8"/>
      <c r="G276" s="8"/>
      <c r="H276" s="8"/>
      <c r="I276" s="8"/>
    </row>
    <row r="277" spans="2:12" ht="16.5" customHeight="1">
      <c r="C277" s="8"/>
      <c r="D277" s="236" t="s">
        <v>75</v>
      </c>
      <c r="E277" s="236"/>
      <c r="F277" s="236"/>
      <c r="G277" s="237" t="s">
        <v>71</v>
      </c>
      <c r="H277" s="237"/>
      <c r="I277" s="7"/>
      <c r="J277" s="238" t="s">
        <v>265</v>
      </c>
      <c r="K277" s="238"/>
      <c r="L277" s="238"/>
    </row>
    <row r="278" spans="2:12">
      <c r="C278" s="8"/>
      <c r="D278" s="8"/>
      <c r="E278" s="8"/>
      <c r="F278" s="7"/>
      <c r="G278" s="237" t="s">
        <v>72</v>
      </c>
      <c r="H278" s="237"/>
      <c r="I278" s="7"/>
      <c r="J278" s="237" t="s">
        <v>73</v>
      </c>
      <c r="K278" s="237"/>
      <c r="L278" s="237"/>
    </row>
    <row r="279" spans="2:12">
      <c r="C279" s="8"/>
      <c r="D279" s="8"/>
      <c r="E279" s="8"/>
      <c r="F279" s="7"/>
      <c r="G279" s="144"/>
      <c r="H279" s="144"/>
      <c r="I279" s="7"/>
      <c r="J279" s="144"/>
      <c r="K279" s="144"/>
      <c r="L279" s="144"/>
    </row>
    <row r="280" spans="2:12">
      <c r="C280" s="8"/>
      <c r="D280" s="8"/>
      <c r="E280" s="8"/>
      <c r="F280" s="7"/>
      <c r="G280" s="144"/>
      <c r="H280" s="144"/>
      <c r="I280" s="7"/>
      <c r="J280" s="144"/>
      <c r="K280" s="144"/>
      <c r="L280" s="144"/>
    </row>
    <row r="281" spans="2:12">
      <c r="C281" s="8"/>
      <c r="D281" s="8"/>
      <c r="E281" s="8"/>
      <c r="F281" s="7"/>
      <c r="G281" s="144"/>
      <c r="H281" s="144"/>
      <c r="I281" s="7"/>
      <c r="J281" s="144"/>
      <c r="K281" s="144"/>
      <c r="L281" s="144"/>
    </row>
    <row r="282" spans="2:12">
      <c r="C282" s="8"/>
      <c r="D282" s="8"/>
      <c r="E282" s="8"/>
      <c r="F282" s="7"/>
      <c r="G282" s="144"/>
      <c r="H282" s="144"/>
      <c r="I282" s="7"/>
      <c r="J282" s="144"/>
      <c r="K282" s="144"/>
      <c r="L282" s="144"/>
    </row>
    <row r="283" spans="2:12">
      <c r="C283" s="8"/>
      <c r="D283" s="8"/>
      <c r="E283" s="8"/>
      <c r="F283" s="7"/>
      <c r="G283" s="144"/>
      <c r="H283" s="144"/>
      <c r="I283" s="7"/>
      <c r="J283" s="144"/>
      <c r="K283" s="144"/>
      <c r="L283" s="144"/>
    </row>
    <row r="284" spans="2:12">
      <c r="J284" s="279" t="s">
        <v>128</v>
      </c>
      <c r="K284" s="279"/>
      <c r="L284" s="279"/>
    </row>
    <row r="285" spans="2:12">
      <c r="J285" s="29"/>
      <c r="K285" s="29"/>
      <c r="L285" s="29"/>
    </row>
    <row r="286" spans="2:12">
      <c r="B286" s="280" t="s">
        <v>126</v>
      </c>
      <c r="C286" s="280"/>
      <c r="D286" s="280"/>
      <c r="E286" s="280"/>
      <c r="F286" s="280"/>
      <c r="G286" s="280"/>
      <c r="H286" s="280"/>
      <c r="I286" s="280"/>
      <c r="J286" s="280"/>
      <c r="K286" s="280"/>
      <c r="L286" s="280"/>
    </row>
    <row r="287" spans="2:12">
      <c r="B287" s="280" t="s">
        <v>127</v>
      </c>
      <c r="C287" s="280"/>
      <c r="D287" s="280"/>
      <c r="E287" s="280"/>
      <c r="F287" s="280"/>
      <c r="G287" s="280"/>
      <c r="H287" s="280"/>
      <c r="I287" s="280"/>
      <c r="J287" s="280"/>
      <c r="K287" s="280"/>
      <c r="L287" s="280"/>
    </row>
    <row r="288" spans="2:12">
      <c r="B288" s="280" t="s">
        <v>334</v>
      </c>
      <c r="C288" s="280"/>
      <c r="D288" s="280"/>
      <c r="E288" s="280"/>
      <c r="F288" s="280"/>
      <c r="G288" s="280"/>
      <c r="H288" s="280"/>
      <c r="I288" s="280"/>
      <c r="J288" s="280"/>
      <c r="K288" s="280"/>
      <c r="L288" s="280"/>
    </row>
    <row r="289" spans="2:14">
      <c r="N289" s="12"/>
    </row>
    <row r="290" spans="2:14" ht="16.5" customHeight="1">
      <c r="B290" s="274" t="s">
        <v>29</v>
      </c>
      <c r="C290" s="274"/>
      <c r="D290" s="27" t="s">
        <v>30</v>
      </c>
      <c r="E290" s="275" t="s">
        <v>150</v>
      </c>
      <c r="F290" s="275"/>
      <c r="G290" s="275"/>
      <c r="H290" s="275"/>
      <c r="I290" s="275"/>
      <c r="J290" s="275"/>
      <c r="K290" s="275"/>
      <c r="L290" s="275"/>
    </row>
    <row r="291" spans="2:14">
      <c r="B291" s="274"/>
      <c r="C291" s="274"/>
      <c r="D291" s="27" t="s">
        <v>31</v>
      </c>
      <c r="E291" s="275">
        <v>104021</v>
      </c>
      <c r="F291" s="275"/>
      <c r="G291" s="275"/>
      <c r="H291" s="275"/>
      <c r="I291" s="275"/>
      <c r="J291" s="275"/>
      <c r="K291" s="275"/>
      <c r="L291" s="275"/>
    </row>
    <row r="292" spans="2:14">
      <c r="B292" s="239"/>
      <c r="C292" s="239"/>
      <c r="D292" s="239"/>
      <c r="E292" s="239"/>
      <c r="F292" s="239"/>
      <c r="G292" s="239"/>
      <c r="H292" s="239"/>
      <c r="I292" s="239"/>
      <c r="J292" s="239"/>
      <c r="K292" s="239"/>
      <c r="L292" s="239"/>
    </row>
    <row r="293" spans="2:14" ht="16.5" customHeight="1">
      <c r="B293" s="274" t="s">
        <v>32</v>
      </c>
      <c r="C293" s="274"/>
      <c r="D293" s="27" t="s">
        <v>30</v>
      </c>
      <c r="E293" s="275" t="s">
        <v>150</v>
      </c>
      <c r="F293" s="275"/>
      <c r="G293" s="275"/>
      <c r="H293" s="275"/>
      <c r="I293" s="275"/>
      <c r="J293" s="275"/>
      <c r="K293" s="275"/>
      <c r="L293" s="275"/>
    </row>
    <row r="294" spans="2:14">
      <c r="B294" s="274"/>
      <c r="C294" s="274"/>
      <c r="D294" s="27" t="s">
        <v>31</v>
      </c>
      <c r="E294" s="275">
        <v>104021</v>
      </c>
      <c r="F294" s="275"/>
      <c r="G294" s="275"/>
      <c r="H294" s="275"/>
      <c r="I294" s="275"/>
      <c r="J294" s="275"/>
      <c r="K294" s="275"/>
      <c r="L294" s="275"/>
    </row>
    <row r="295" spans="2:14">
      <c r="B295" s="250"/>
      <c r="C295" s="250"/>
      <c r="D295" s="250"/>
      <c r="E295" s="250"/>
      <c r="F295" s="250"/>
      <c r="G295" s="250"/>
      <c r="H295" s="250"/>
      <c r="I295" s="250"/>
      <c r="J295" s="250"/>
      <c r="K295" s="250"/>
      <c r="L295" s="250"/>
    </row>
    <row r="296" spans="2:14" ht="16.5" customHeight="1">
      <c r="B296" s="274" t="s">
        <v>33</v>
      </c>
      <c r="C296" s="274"/>
      <c r="D296" s="274"/>
      <c r="E296" s="275" t="s">
        <v>150</v>
      </c>
      <c r="F296" s="275"/>
      <c r="G296" s="275"/>
      <c r="H296" s="275"/>
      <c r="I296" s="275"/>
      <c r="J296" s="275"/>
      <c r="K296" s="275"/>
      <c r="L296" s="275"/>
    </row>
    <row r="297" spans="2:14">
      <c r="B297" s="239"/>
      <c r="C297" s="239"/>
      <c r="D297" s="239"/>
      <c r="E297" s="239"/>
      <c r="F297" s="239"/>
      <c r="G297" s="239"/>
      <c r="H297" s="239"/>
      <c r="I297" s="239"/>
      <c r="J297" s="239"/>
      <c r="K297" s="239"/>
      <c r="L297" s="239"/>
    </row>
    <row r="298" spans="2:14" ht="16.5" customHeight="1">
      <c r="B298" s="274" t="s">
        <v>34</v>
      </c>
      <c r="C298" s="274"/>
      <c r="D298" s="274"/>
      <c r="E298" s="275">
        <v>1006</v>
      </c>
      <c r="F298" s="275"/>
      <c r="G298" s="275"/>
      <c r="H298" s="275"/>
      <c r="I298" s="275"/>
      <c r="J298" s="275"/>
      <c r="K298" s="275"/>
      <c r="L298" s="275"/>
    </row>
    <row r="299" spans="2:14">
      <c r="B299" s="250"/>
      <c r="C299" s="250"/>
      <c r="D299" s="250"/>
      <c r="E299" s="250"/>
      <c r="F299" s="250"/>
      <c r="G299" s="250"/>
      <c r="H299" s="250"/>
      <c r="I299" s="250"/>
      <c r="J299" s="250"/>
      <c r="K299" s="250"/>
      <c r="L299" s="250"/>
    </row>
    <row r="300" spans="2:14" ht="16.5" customHeight="1">
      <c r="B300" s="274" t="s">
        <v>35</v>
      </c>
      <c r="C300" s="274"/>
      <c r="D300" s="274"/>
      <c r="E300" s="275">
        <v>1</v>
      </c>
      <c r="F300" s="275"/>
      <c r="G300" s="275"/>
      <c r="H300" s="275"/>
      <c r="I300" s="275"/>
      <c r="J300" s="275"/>
      <c r="K300" s="275"/>
      <c r="L300" s="275"/>
    </row>
    <row r="301" spans="2:14">
      <c r="B301" s="239"/>
      <c r="C301" s="239"/>
      <c r="D301" s="239"/>
      <c r="E301" s="239"/>
      <c r="F301" s="239"/>
      <c r="G301" s="239"/>
      <c r="H301" s="239"/>
      <c r="I301" s="239"/>
      <c r="J301" s="239"/>
      <c r="K301" s="239"/>
      <c r="L301" s="239"/>
    </row>
    <row r="302" spans="2:14" ht="16.5" customHeight="1">
      <c r="B302" s="276" t="s">
        <v>36</v>
      </c>
      <c r="C302" s="276"/>
      <c r="D302" s="27" t="s">
        <v>37</v>
      </c>
      <c r="E302" s="277" t="s">
        <v>148</v>
      </c>
      <c r="F302" s="277"/>
      <c r="G302" s="277"/>
      <c r="H302" s="277"/>
      <c r="I302" s="277"/>
      <c r="J302" s="277"/>
      <c r="K302" s="277"/>
      <c r="L302" s="277"/>
    </row>
    <row r="303" spans="2:14">
      <c r="B303" s="276"/>
      <c r="C303" s="276"/>
      <c r="D303" s="27" t="s">
        <v>38</v>
      </c>
      <c r="E303" s="277" t="s">
        <v>148</v>
      </c>
      <c r="F303" s="277"/>
      <c r="G303" s="277"/>
      <c r="H303" s="277"/>
      <c r="I303" s="277"/>
      <c r="J303" s="277"/>
      <c r="K303" s="277"/>
      <c r="L303" s="277"/>
    </row>
    <row r="304" spans="2:14">
      <c r="B304" s="276"/>
      <c r="C304" s="276"/>
      <c r="D304" s="27" t="s">
        <v>39</v>
      </c>
      <c r="E304" s="277" t="s">
        <v>149</v>
      </c>
      <c r="F304" s="277"/>
      <c r="G304" s="277"/>
      <c r="H304" s="277"/>
      <c r="I304" s="277"/>
      <c r="J304" s="277"/>
      <c r="K304" s="277"/>
      <c r="L304" s="277"/>
    </row>
    <row r="305" spans="2:15">
      <c r="B305" s="239"/>
      <c r="C305" s="239"/>
      <c r="D305" s="239"/>
      <c r="E305" s="239"/>
      <c r="F305" s="239"/>
      <c r="G305" s="239"/>
      <c r="H305" s="239"/>
      <c r="I305" s="239"/>
      <c r="J305" s="239"/>
      <c r="K305" s="239"/>
      <c r="L305" s="239"/>
    </row>
    <row r="306" spans="2:15" ht="27" customHeight="1">
      <c r="B306" s="240" t="s">
        <v>40</v>
      </c>
      <c r="C306" s="241"/>
      <c r="D306" s="27" t="s">
        <v>41</v>
      </c>
      <c r="E306" s="246" t="s">
        <v>151</v>
      </c>
      <c r="F306" s="247"/>
      <c r="G306" s="247"/>
      <c r="H306" s="247"/>
      <c r="I306" s="247"/>
      <c r="J306" s="247"/>
      <c r="K306" s="247"/>
      <c r="L306" s="248"/>
    </row>
    <row r="307" spans="2:15" ht="27">
      <c r="B307" s="242"/>
      <c r="C307" s="243"/>
      <c r="D307" s="27" t="s">
        <v>42</v>
      </c>
      <c r="E307" s="275">
        <v>1108</v>
      </c>
      <c r="F307" s="275"/>
      <c r="G307" s="275"/>
      <c r="H307" s="275"/>
      <c r="I307" s="275"/>
      <c r="J307" s="275"/>
      <c r="K307" s="275"/>
      <c r="L307" s="275"/>
    </row>
    <row r="308" spans="2:15" ht="27" customHeight="1">
      <c r="B308" s="242"/>
      <c r="C308" s="243"/>
      <c r="D308" s="27" t="s">
        <v>43</v>
      </c>
      <c r="E308" s="246" t="s">
        <v>238</v>
      </c>
      <c r="F308" s="247"/>
      <c r="G308" s="247"/>
      <c r="H308" s="247"/>
      <c r="I308" s="247"/>
      <c r="J308" s="247"/>
      <c r="K308" s="247"/>
      <c r="L308" s="248"/>
    </row>
    <row r="309" spans="2:15" ht="27">
      <c r="B309" s="244"/>
      <c r="C309" s="245"/>
      <c r="D309" s="27" t="s">
        <v>44</v>
      </c>
      <c r="E309" s="275">
        <v>11002</v>
      </c>
      <c r="F309" s="275"/>
      <c r="G309" s="275"/>
      <c r="H309" s="275"/>
      <c r="I309" s="275"/>
      <c r="J309" s="275"/>
      <c r="K309" s="275"/>
      <c r="L309" s="275"/>
    </row>
    <row r="310" spans="2:15">
      <c r="B310" s="239"/>
      <c r="C310" s="239"/>
      <c r="D310" s="239"/>
      <c r="E310" s="239"/>
      <c r="F310" s="239"/>
      <c r="G310" s="239"/>
      <c r="H310" s="239"/>
      <c r="I310" s="239"/>
      <c r="J310" s="239"/>
      <c r="K310" s="239"/>
      <c r="L310" s="239"/>
    </row>
    <row r="311" spans="2:15" ht="16.5" customHeight="1">
      <c r="B311" s="274" t="s">
        <v>45</v>
      </c>
      <c r="C311" s="274"/>
      <c r="D311" s="274"/>
      <c r="E311" s="275" t="s">
        <v>154</v>
      </c>
      <c r="F311" s="275"/>
      <c r="G311" s="275"/>
      <c r="H311" s="275"/>
      <c r="I311" s="275"/>
      <c r="J311" s="275"/>
      <c r="K311" s="275"/>
      <c r="L311" s="275"/>
    </row>
    <row r="313" spans="2:15" ht="52.5" customHeight="1">
      <c r="B313" s="235" t="s">
        <v>50</v>
      </c>
      <c r="C313" s="273" t="s">
        <v>1</v>
      </c>
      <c r="D313" s="273"/>
      <c r="E313" s="235" t="s">
        <v>49</v>
      </c>
      <c r="F313" s="235" t="s">
        <v>3</v>
      </c>
      <c r="G313" s="235"/>
      <c r="H313" s="235"/>
      <c r="I313" s="235" t="s">
        <v>47</v>
      </c>
      <c r="J313" s="235" t="s">
        <v>4</v>
      </c>
      <c r="K313" s="235" t="s">
        <v>5</v>
      </c>
      <c r="L313" s="235" t="s">
        <v>6</v>
      </c>
      <c r="M313" s="235" t="s">
        <v>46</v>
      </c>
      <c r="N313" s="235"/>
      <c r="O313" s="235" t="s">
        <v>7</v>
      </c>
    </row>
    <row r="314" spans="2:15" ht="67.5">
      <c r="B314" s="235"/>
      <c r="C314" s="28" t="s">
        <v>8</v>
      </c>
      <c r="D314" s="26" t="s">
        <v>0</v>
      </c>
      <c r="E314" s="235"/>
      <c r="F314" s="26" t="s">
        <v>48</v>
      </c>
      <c r="G314" s="26" t="s">
        <v>9</v>
      </c>
      <c r="H314" s="26" t="s">
        <v>10</v>
      </c>
      <c r="I314" s="235"/>
      <c r="J314" s="235"/>
      <c r="K314" s="235"/>
      <c r="L314" s="235"/>
      <c r="M314" s="26" t="s">
        <v>11</v>
      </c>
      <c r="N314" s="26" t="s">
        <v>12</v>
      </c>
      <c r="O314" s="235"/>
    </row>
    <row r="315" spans="2:15">
      <c r="B315" s="30" t="s">
        <v>13</v>
      </c>
      <c r="C315" s="30" t="s">
        <v>14</v>
      </c>
      <c r="D315" s="30" t="s">
        <v>15</v>
      </c>
      <c r="E315" s="30" t="s">
        <v>16</v>
      </c>
      <c r="F315" s="30" t="s">
        <v>17</v>
      </c>
      <c r="G315" s="30" t="s">
        <v>18</v>
      </c>
      <c r="H315" s="30" t="s">
        <v>19</v>
      </c>
      <c r="I315" s="30" t="s">
        <v>20</v>
      </c>
      <c r="J315" s="30" t="s">
        <v>21</v>
      </c>
      <c r="K315" s="30" t="s">
        <v>22</v>
      </c>
      <c r="L315" s="30" t="s">
        <v>23</v>
      </c>
      <c r="M315" s="30" t="s">
        <v>24</v>
      </c>
      <c r="N315" s="30" t="s">
        <v>25</v>
      </c>
      <c r="O315" s="30" t="s">
        <v>26</v>
      </c>
    </row>
    <row r="316" spans="2:15">
      <c r="B316" s="4">
        <v>1100000</v>
      </c>
      <c r="C316" s="5" t="s">
        <v>76</v>
      </c>
      <c r="D316" s="4" t="s">
        <v>28</v>
      </c>
      <c r="E316" s="31">
        <f>E317+E319</f>
        <v>243512.5</v>
      </c>
      <c r="F316" s="31"/>
      <c r="G316" s="31">
        <f>G317+G319</f>
        <v>-2398.9</v>
      </c>
      <c r="H316" s="31">
        <f>H317+H319</f>
        <v>98</v>
      </c>
      <c r="I316" s="31">
        <f>E316+F316+G316+H316</f>
        <v>241211.6</v>
      </c>
      <c r="J316" s="31">
        <f>J317+J319</f>
        <v>238853.8</v>
      </c>
      <c r="K316" s="31">
        <f>K317+K319</f>
        <v>238853.8</v>
      </c>
      <c r="L316" s="31">
        <f>L317+L319</f>
        <v>238853.8</v>
      </c>
      <c r="M316" s="10"/>
      <c r="N316" s="10"/>
      <c r="O316" s="10"/>
    </row>
    <row r="317" spans="2:15">
      <c r="B317" s="4">
        <v>1121000</v>
      </c>
      <c r="C317" s="6" t="s">
        <v>54</v>
      </c>
      <c r="D317" s="4"/>
      <c r="E317" s="31">
        <f>E318</f>
        <v>36461.599999999999</v>
      </c>
      <c r="F317" s="31"/>
      <c r="G317" s="31">
        <f>G318</f>
        <v>0</v>
      </c>
      <c r="H317" s="31">
        <f>H318</f>
        <v>-20400</v>
      </c>
      <c r="I317" s="31">
        <f>E317+F317+G317+H317</f>
        <v>16061.599999999999</v>
      </c>
      <c r="J317" s="31">
        <f>J318</f>
        <v>13764</v>
      </c>
      <c r="K317" s="31">
        <f>K318</f>
        <v>13764</v>
      </c>
      <c r="L317" s="31">
        <f>L318</f>
        <v>13764</v>
      </c>
      <c r="M317" s="10"/>
      <c r="N317" s="10"/>
      <c r="O317" s="10"/>
    </row>
    <row r="318" spans="2:15">
      <c r="B318" s="4">
        <v>1121100</v>
      </c>
      <c r="C318" s="5" t="s">
        <v>82</v>
      </c>
      <c r="D318" s="4">
        <v>421100</v>
      </c>
      <c r="E318" s="31">
        <v>36461.599999999999</v>
      </c>
      <c r="F318" s="10"/>
      <c r="G318" s="10"/>
      <c r="H318" s="31">
        <v>-20400</v>
      </c>
      <c r="I318" s="31">
        <f>E318+F318+G318+H318</f>
        <v>16061.599999999999</v>
      </c>
      <c r="J318" s="31">
        <v>13764</v>
      </c>
      <c r="K318" s="31">
        <v>13764</v>
      </c>
      <c r="L318" s="31">
        <v>13764</v>
      </c>
      <c r="M318" s="10"/>
      <c r="N318" s="10"/>
      <c r="O318" s="10"/>
    </row>
    <row r="319" spans="2:15">
      <c r="B319" s="4">
        <v>1123000</v>
      </c>
      <c r="C319" s="6" t="s">
        <v>92</v>
      </c>
      <c r="D319" s="4" t="s">
        <v>28</v>
      </c>
      <c r="E319" s="31">
        <f>E320+E321</f>
        <v>207050.9</v>
      </c>
      <c r="F319" s="31"/>
      <c r="G319" s="31">
        <f>G320+G321</f>
        <v>-2398.9</v>
      </c>
      <c r="H319" s="31">
        <f>H320+H321</f>
        <v>20498</v>
      </c>
      <c r="I319" s="31">
        <f>E319+F319+G319+H319</f>
        <v>225150</v>
      </c>
      <c r="J319" s="31">
        <f>J320+J321</f>
        <v>225089.8</v>
      </c>
      <c r="K319" s="31">
        <f>K320+K321</f>
        <v>225089.8</v>
      </c>
      <c r="L319" s="31">
        <f>L320+L321</f>
        <v>225089.8</v>
      </c>
      <c r="M319" s="10"/>
      <c r="N319" s="10"/>
      <c r="O319" s="10"/>
    </row>
    <row r="320" spans="2:15">
      <c r="B320" s="4">
        <v>1123200</v>
      </c>
      <c r="C320" s="5" t="s">
        <v>94</v>
      </c>
      <c r="D320" s="4">
        <v>423200</v>
      </c>
      <c r="E320" s="31">
        <v>206798.9</v>
      </c>
      <c r="F320" s="10"/>
      <c r="G320" s="31">
        <v>-2398.9</v>
      </c>
      <c r="H320" s="31">
        <v>20400</v>
      </c>
      <c r="I320" s="31">
        <f>E320+F320+G320+H320</f>
        <v>224800</v>
      </c>
      <c r="J320" s="31">
        <v>224800</v>
      </c>
      <c r="K320" s="31">
        <v>224800</v>
      </c>
      <c r="L320" s="31">
        <v>224800</v>
      </c>
      <c r="M320" s="10"/>
      <c r="N320" s="10"/>
      <c r="O320" s="10"/>
    </row>
    <row r="321" spans="2:15">
      <c r="B321" s="4">
        <v>1123400</v>
      </c>
      <c r="C321" s="5" t="s">
        <v>96</v>
      </c>
      <c r="D321" s="4">
        <v>423400</v>
      </c>
      <c r="E321" s="31">
        <v>252</v>
      </c>
      <c r="F321" s="10"/>
      <c r="G321" s="10"/>
      <c r="H321" s="31">
        <v>98</v>
      </c>
      <c r="I321" s="31">
        <f>E321+F321+G321+H321</f>
        <v>350</v>
      </c>
      <c r="J321" s="31">
        <v>289.8</v>
      </c>
      <c r="K321" s="31">
        <v>289.8</v>
      </c>
      <c r="L321" s="31">
        <v>289.8</v>
      </c>
      <c r="M321" s="10"/>
      <c r="N321" s="10"/>
      <c r="O321" s="10"/>
    </row>
    <row r="322" spans="2:15">
      <c r="B322" s="4">
        <v>1000000</v>
      </c>
      <c r="C322" s="4" t="s">
        <v>235</v>
      </c>
      <c r="D322" s="4"/>
      <c r="E322" s="31">
        <f>E316</f>
        <v>243512.5</v>
      </c>
      <c r="F322" s="31"/>
      <c r="G322" s="31">
        <f>G316</f>
        <v>-2398.9</v>
      </c>
      <c r="H322" s="31">
        <f>H316</f>
        <v>98</v>
      </c>
      <c r="I322" s="31">
        <f>E322+F322+G322+H322</f>
        <v>241211.6</v>
      </c>
      <c r="J322" s="31">
        <f>J316</f>
        <v>238853.8</v>
      </c>
      <c r="K322" s="31">
        <f>K316</f>
        <v>238853.8</v>
      </c>
      <c r="L322" s="31">
        <f>L316</f>
        <v>238853.8</v>
      </c>
      <c r="M322" s="10"/>
      <c r="N322" s="10"/>
      <c r="O322" s="10"/>
    </row>
    <row r="323" spans="2:15">
      <c r="G323" s="64"/>
    </row>
    <row r="324" spans="2:15" ht="16.5" customHeight="1">
      <c r="C324" s="189" t="s">
        <v>336</v>
      </c>
      <c r="D324" s="236" t="s">
        <v>70</v>
      </c>
      <c r="E324" s="236"/>
      <c r="F324" s="236"/>
      <c r="G324" s="237" t="s">
        <v>71</v>
      </c>
      <c r="H324" s="237"/>
      <c r="J324" s="238" t="s">
        <v>155</v>
      </c>
      <c r="K324" s="238"/>
      <c r="L324" s="238"/>
    </row>
    <row r="325" spans="2:15" ht="16.5" customHeight="1">
      <c r="C325" s="8"/>
      <c r="D325" s="8"/>
      <c r="E325" s="1"/>
      <c r="G325" s="237" t="s">
        <v>72</v>
      </c>
      <c r="H325" s="237"/>
      <c r="J325" s="237" t="s">
        <v>73</v>
      </c>
      <c r="K325" s="237"/>
      <c r="L325" s="237"/>
    </row>
    <row r="326" spans="2:15">
      <c r="C326" s="25" t="s">
        <v>74</v>
      </c>
      <c r="D326" s="8"/>
      <c r="E326" s="8"/>
      <c r="F326" s="8"/>
      <c r="G326" s="8"/>
      <c r="H326" s="8"/>
      <c r="I326" s="8"/>
    </row>
    <row r="327" spans="2:15" ht="16.5" customHeight="1">
      <c r="C327" s="8"/>
      <c r="D327" s="236" t="s">
        <v>75</v>
      </c>
      <c r="E327" s="236"/>
      <c r="F327" s="236"/>
      <c r="G327" s="237" t="s">
        <v>71</v>
      </c>
      <c r="H327" s="237"/>
      <c r="I327" s="7"/>
      <c r="J327" s="238" t="s">
        <v>265</v>
      </c>
      <c r="K327" s="238"/>
      <c r="L327" s="238"/>
    </row>
    <row r="328" spans="2:15" ht="16.5" customHeight="1">
      <c r="C328" s="8"/>
      <c r="D328" s="8"/>
      <c r="E328" s="8"/>
      <c r="F328" s="7"/>
      <c r="G328" s="237" t="s">
        <v>72</v>
      </c>
      <c r="H328" s="237"/>
      <c r="I328" s="7"/>
      <c r="J328" s="237" t="s">
        <v>73</v>
      </c>
      <c r="K328" s="237"/>
      <c r="L328" s="237"/>
    </row>
    <row r="334" spans="2:15">
      <c r="J334" s="279" t="s">
        <v>128</v>
      </c>
      <c r="K334" s="279"/>
      <c r="L334" s="279"/>
    </row>
    <row r="335" spans="2:15">
      <c r="J335" s="29"/>
      <c r="K335" s="29"/>
      <c r="L335" s="29"/>
    </row>
    <row r="336" spans="2:15">
      <c r="B336" s="280" t="s">
        <v>126</v>
      </c>
      <c r="C336" s="280"/>
      <c r="D336" s="280"/>
      <c r="E336" s="280"/>
      <c r="F336" s="280"/>
      <c r="G336" s="280"/>
      <c r="H336" s="280"/>
      <c r="I336" s="280"/>
      <c r="J336" s="280"/>
      <c r="K336" s="280"/>
      <c r="L336" s="280"/>
    </row>
    <row r="337" spans="2:14">
      <c r="B337" s="280" t="s">
        <v>127</v>
      </c>
      <c r="C337" s="280"/>
      <c r="D337" s="280"/>
      <c r="E337" s="280"/>
      <c r="F337" s="280"/>
      <c r="G337" s="280"/>
      <c r="H337" s="280"/>
      <c r="I337" s="280"/>
      <c r="J337" s="280"/>
      <c r="K337" s="280"/>
      <c r="L337" s="280"/>
    </row>
    <row r="338" spans="2:14">
      <c r="B338" s="280" t="s">
        <v>334</v>
      </c>
      <c r="C338" s="280"/>
      <c r="D338" s="280"/>
      <c r="E338" s="280"/>
      <c r="F338" s="280"/>
      <c r="G338" s="280"/>
      <c r="H338" s="280"/>
      <c r="I338" s="280"/>
      <c r="J338" s="280"/>
      <c r="K338" s="280"/>
      <c r="L338" s="280"/>
    </row>
    <row r="339" spans="2:14">
      <c r="N339" s="12"/>
    </row>
    <row r="340" spans="2:14">
      <c r="B340" s="274" t="s">
        <v>29</v>
      </c>
      <c r="C340" s="274"/>
      <c r="D340" s="27" t="s">
        <v>30</v>
      </c>
      <c r="E340" s="275" t="s">
        <v>150</v>
      </c>
      <c r="F340" s="275"/>
      <c r="G340" s="275"/>
      <c r="H340" s="275"/>
      <c r="I340" s="275"/>
      <c r="J340" s="275"/>
      <c r="K340" s="275"/>
      <c r="L340" s="275"/>
    </row>
    <row r="341" spans="2:14">
      <c r="B341" s="274"/>
      <c r="C341" s="274"/>
      <c r="D341" s="27" t="s">
        <v>31</v>
      </c>
      <c r="E341" s="275">
        <v>104021</v>
      </c>
      <c r="F341" s="275"/>
      <c r="G341" s="275"/>
      <c r="H341" s="275"/>
      <c r="I341" s="275"/>
      <c r="J341" s="275"/>
      <c r="K341" s="275"/>
      <c r="L341" s="275"/>
    </row>
    <row r="342" spans="2:14">
      <c r="B342" s="239"/>
      <c r="C342" s="239"/>
      <c r="D342" s="239"/>
      <c r="E342" s="239"/>
      <c r="F342" s="239"/>
      <c r="G342" s="239"/>
      <c r="H342" s="239"/>
      <c r="I342" s="239"/>
      <c r="J342" s="239"/>
      <c r="K342" s="239"/>
      <c r="L342" s="239"/>
    </row>
    <row r="343" spans="2:14">
      <c r="B343" s="274" t="s">
        <v>32</v>
      </c>
      <c r="C343" s="274"/>
      <c r="D343" s="27" t="s">
        <v>30</v>
      </c>
      <c r="E343" s="275" t="s">
        <v>150</v>
      </c>
      <c r="F343" s="275"/>
      <c r="G343" s="275"/>
      <c r="H343" s="275"/>
      <c r="I343" s="275"/>
      <c r="J343" s="275"/>
      <c r="K343" s="275"/>
      <c r="L343" s="275"/>
    </row>
    <row r="344" spans="2:14">
      <c r="B344" s="274"/>
      <c r="C344" s="274"/>
      <c r="D344" s="27" t="s">
        <v>31</v>
      </c>
      <c r="E344" s="275">
        <v>104021</v>
      </c>
      <c r="F344" s="275"/>
      <c r="G344" s="275"/>
      <c r="H344" s="275"/>
      <c r="I344" s="275"/>
      <c r="J344" s="275"/>
      <c r="K344" s="275"/>
      <c r="L344" s="275"/>
    </row>
    <row r="345" spans="2:14">
      <c r="B345" s="250"/>
      <c r="C345" s="250"/>
      <c r="D345" s="250"/>
      <c r="E345" s="250"/>
      <c r="F345" s="250"/>
      <c r="G345" s="250"/>
      <c r="H345" s="250"/>
      <c r="I345" s="250"/>
      <c r="J345" s="250"/>
      <c r="K345" s="250"/>
      <c r="L345" s="250"/>
    </row>
    <row r="346" spans="2:14">
      <c r="B346" s="274" t="s">
        <v>33</v>
      </c>
      <c r="C346" s="274"/>
      <c r="D346" s="274"/>
      <c r="E346" s="275" t="s">
        <v>150</v>
      </c>
      <c r="F346" s="275"/>
      <c r="G346" s="275"/>
      <c r="H346" s="275"/>
      <c r="I346" s="275"/>
      <c r="J346" s="275"/>
      <c r="K346" s="275"/>
      <c r="L346" s="275"/>
    </row>
    <row r="347" spans="2:14">
      <c r="B347" s="239"/>
      <c r="C347" s="239"/>
      <c r="D347" s="239"/>
      <c r="E347" s="239"/>
      <c r="F347" s="239"/>
      <c r="G347" s="239"/>
      <c r="H347" s="239"/>
      <c r="I347" s="239"/>
      <c r="J347" s="239"/>
      <c r="K347" s="239"/>
      <c r="L347" s="239"/>
    </row>
    <row r="348" spans="2:14">
      <c r="B348" s="274" t="s">
        <v>34</v>
      </c>
      <c r="C348" s="274"/>
      <c r="D348" s="274"/>
      <c r="E348" s="275">
        <v>1006</v>
      </c>
      <c r="F348" s="275"/>
      <c r="G348" s="275"/>
      <c r="H348" s="275"/>
      <c r="I348" s="275"/>
      <c r="J348" s="275"/>
      <c r="K348" s="275"/>
      <c r="L348" s="275"/>
    </row>
    <row r="349" spans="2:14">
      <c r="B349" s="250"/>
      <c r="C349" s="250"/>
      <c r="D349" s="250"/>
      <c r="E349" s="250"/>
      <c r="F349" s="250"/>
      <c r="G349" s="250"/>
      <c r="H349" s="250"/>
      <c r="I349" s="250"/>
      <c r="J349" s="250"/>
      <c r="K349" s="250"/>
      <c r="L349" s="250"/>
    </row>
    <row r="350" spans="2:14">
      <c r="B350" s="274" t="s">
        <v>35</v>
      </c>
      <c r="C350" s="274"/>
      <c r="D350" s="274"/>
      <c r="E350" s="275">
        <v>1</v>
      </c>
      <c r="F350" s="275"/>
      <c r="G350" s="275"/>
      <c r="H350" s="275"/>
      <c r="I350" s="275"/>
      <c r="J350" s="275"/>
      <c r="K350" s="275"/>
      <c r="L350" s="275"/>
    </row>
    <row r="351" spans="2:14">
      <c r="B351" s="239"/>
      <c r="C351" s="239"/>
      <c r="D351" s="239"/>
      <c r="E351" s="239"/>
      <c r="F351" s="239"/>
      <c r="G351" s="239"/>
      <c r="H351" s="239"/>
      <c r="I351" s="239"/>
      <c r="J351" s="239"/>
      <c r="K351" s="239"/>
      <c r="L351" s="239"/>
    </row>
    <row r="352" spans="2:14">
      <c r="B352" s="276" t="s">
        <v>36</v>
      </c>
      <c r="C352" s="276"/>
      <c r="D352" s="27" t="s">
        <v>37</v>
      </c>
      <c r="E352" s="277" t="s">
        <v>148</v>
      </c>
      <c r="F352" s="277"/>
      <c r="G352" s="277"/>
      <c r="H352" s="277"/>
      <c r="I352" s="277"/>
      <c r="J352" s="277"/>
      <c r="K352" s="277"/>
      <c r="L352" s="277"/>
    </row>
    <row r="353" spans="2:15">
      <c r="B353" s="276"/>
      <c r="C353" s="276"/>
      <c r="D353" s="27" t="s">
        <v>38</v>
      </c>
      <c r="E353" s="277" t="s">
        <v>148</v>
      </c>
      <c r="F353" s="277"/>
      <c r="G353" s="277"/>
      <c r="H353" s="277"/>
      <c r="I353" s="277"/>
      <c r="J353" s="277"/>
      <c r="K353" s="277"/>
      <c r="L353" s="277"/>
    </row>
    <row r="354" spans="2:15">
      <c r="B354" s="276"/>
      <c r="C354" s="276"/>
      <c r="D354" s="27" t="s">
        <v>39</v>
      </c>
      <c r="E354" s="278" t="s">
        <v>159</v>
      </c>
      <c r="F354" s="278"/>
      <c r="G354" s="278"/>
      <c r="H354" s="278"/>
      <c r="I354" s="278"/>
      <c r="J354" s="278"/>
      <c r="K354" s="278"/>
      <c r="L354" s="278"/>
    </row>
    <row r="355" spans="2:15">
      <c r="B355" s="239"/>
      <c r="C355" s="239"/>
      <c r="D355" s="239"/>
      <c r="E355" s="239"/>
      <c r="F355" s="239"/>
      <c r="G355" s="239"/>
      <c r="H355" s="239"/>
      <c r="I355" s="239"/>
      <c r="J355" s="239"/>
      <c r="K355" s="239"/>
      <c r="L355" s="239"/>
    </row>
    <row r="356" spans="2:15" ht="27" customHeight="1">
      <c r="B356" s="240" t="s">
        <v>40</v>
      </c>
      <c r="C356" s="241"/>
      <c r="D356" s="27" t="s">
        <v>41</v>
      </c>
      <c r="E356" s="246" t="s">
        <v>151</v>
      </c>
      <c r="F356" s="247"/>
      <c r="G356" s="247"/>
      <c r="H356" s="247"/>
      <c r="I356" s="247"/>
      <c r="J356" s="247"/>
      <c r="K356" s="247"/>
      <c r="L356" s="248"/>
    </row>
    <row r="357" spans="2:15" ht="27">
      <c r="B357" s="242"/>
      <c r="C357" s="243"/>
      <c r="D357" s="27" t="s">
        <v>42</v>
      </c>
      <c r="E357" s="275">
        <v>1108</v>
      </c>
      <c r="F357" s="275"/>
      <c r="G357" s="275"/>
      <c r="H357" s="275"/>
      <c r="I357" s="275"/>
      <c r="J357" s="275"/>
      <c r="K357" s="275"/>
      <c r="L357" s="275"/>
    </row>
    <row r="358" spans="2:15" ht="27">
      <c r="B358" s="242"/>
      <c r="C358" s="243"/>
      <c r="D358" s="27" t="s">
        <v>43</v>
      </c>
      <c r="E358" s="246" t="s">
        <v>160</v>
      </c>
      <c r="F358" s="247"/>
      <c r="G358" s="247"/>
      <c r="H358" s="247"/>
      <c r="I358" s="247"/>
      <c r="J358" s="247"/>
      <c r="K358" s="247"/>
      <c r="L358" s="248"/>
    </row>
    <row r="359" spans="2:15" ht="27">
      <c r="B359" s="244"/>
      <c r="C359" s="245"/>
      <c r="D359" s="27" t="s">
        <v>44</v>
      </c>
      <c r="E359" s="275">
        <v>11003</v>
      </c>
      <c r="F359" s="275"/>
      <c r="G359" s="275"/>
      <c r="H359" s="275"/>
      <c r="I359" s="275"/>
      <c r="J359" s="275"/>
      <c r="K359" s="275"/>
      <c r="L359" s="275"/>
    </row>
    <row r="360" spans="2:15"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</row>
    <row r="361" spans="2:15">
      <c r="B361" s="274" t="s">
        <v>45</v>
      </c>
      <c r="C361" s="274"/>
      <c r="D361" s="274"/>
      <c r="E361" s="275" t="s">
        <v>154</v>
      </c>
      <c r="F361" s="275"/>
      <c r="G361" s="275"/>
      <c r="H361" s="275"/>
      <c r="I361" s="275"/>
      <c r="J361" s="275"/>
      <c r="K361" s="275"/>
      <c r="L361" s="275"/>
    </row>
    <row r="363" spans="2:15" ht="39.75" customHeight="1">
      <c r="B363" s="235" t="s">
        <v>50</v>
      </c>
      <c r="C363" s="273" t="s">
        <v>1</v>
      </c>
      <c r="D363" s="273"/>
      <c r="E363" s="235" t="s">
        <v>49</v>
      </c>
      <c r="F363" s="235" t="s">
        <v>3</v>
      </c>
      <c r="G363" s="235"/>
      <c r="H363" s="235"/>
      <c r="I363" s="235" t="s">
        <v>47</v>
      </c>
      <c r="J363" s="235" t="s">
        <v>4</v>
      </c>
      <c r="K363" s="235" t="s">
        <v>5</v>
      </c>
      <c r="L363" s="235" t="s">
        <v>6</v>
      </c>
      <c r="M363" s="235" t="s">
        <v>46</v>
      </c>
      <c r="N363" s="235"/>
      <c r="O363" s="235" t="s">
        <v>7</v>
      </c>
    </row>
    <row r="364" spans="2:15" ht="67.5">
      <c r="B364" s="235"/>
      <c r="C364" s="28" t="s">
        <v>8</v>
      </c>
      <c r="D364" s="26" t="s">
        <v>0</v>
      </c>
      <c r="E364" s="235"/>
      <c r="F364" s="26" t="s">
        <v>48</v>
      </c>
      <c r="G364" s="26" t="s">
        <v>9</v>
      </c>
      <c r="H364" s="26" t="s">
        <v>10</v>
      </c>
      <c r="I364" s="235"/>
      <c r="J364" s="235"/>
      <c r="K364" s="235"/>
      <c r="L364" s="235"/>
      <c r="M364" s="26" t="s">
        <v>11</v>
      </c>
      <c r="N364" s="26" t="s">
        <v>12</v>
      </c>
      <c r="O364" s="235"/>
    </row>
    <row r="365" spans="2:15">
      <c r="B365" s="30" t="s">
        <v>13</v>
      </c>
      <c r="C365" s="30" t="s">
        <v>14</v>
      </c>
      <c r="D365" s="30" t="s">
        <v>15</v>
      </c>
      <c r="E365" s="30" t="s">
        <v>16</v>
      </c>
      <c r="F365" s="30" t="s">
        <v>17</v>
      </c>
      <c r="G365" s="30" t="s">
        <v>18</v>
      </c>
      <c r="H365" s="30" t="s">
        <v>19</v>
      </c>
      <c r="I365" s="30" t="s">
        <v>20</v>
      </c>
      <c r="J365" s="30" t="s">
        <v>21</v>
      </c>
      <c r="K365" s="30" t="s">
        <v>22</v>
      </c>
      <c r="L365" s="30" t="s">
        <v>23</v>
      </c>
      <c r="M365" s="30" t="s">
        <v>24</v>
      </c>
      <c r="N365" s="30" t="s">
        <v>25</v>
      </c>
      <c r="O365" s="30" t="s">
        <v>26</v>
      </c>
    </row>
    <row r="366" spans="2:15">
      <c r="B366" s="4">
        <v>1100000</v>
      </c>
      <c r="C366" s="5" t="s">
        <v>76</v>
      </c>
      <c r="D366" s="4" t="s">
        <v>28</v>
      </c>
      <c r="E366" s="31">
        <f>E368</f>
        <v>80816.7</v>
      </c>
      <c r="F366" s="31">
        <f>F368</f>
        <v>0</v>
      </c>
      <c r="G366" s="31">
        <f>G368</f>
        <v>0</v>
      </c>
      <c r="H366" s="31">
        <f>H368</f>
        <v>1500</v>
      </c>
      <c r="I366" s="31">
        <f>E366+F366+G366+H366</f>
        <v>82316.7</v>
      </c>
      <c r="J366" s="31">
        <f>J368</f>
        <v>81973.100000000006</v>
      </c>
      <c r="K366" s="31">
        <f>K368</f>
        <v>81973.100000000006</v>
      </c>
      <c r="L366" s="31">
        <f>L368</f>
        <v>81973.100000000006</v>
      </c>
      <c r="M366" s="10"/>
      <c r="N366" s="10"/>
      <c r="O366" s="10"/>
    </row>
    <row r="367" spans="2:15">
      <c r="B367" s="4">
        <v>1123000</v>
      </c>
      <c r="C367" s="6" t="s">
        <v>92</v>
      </c>
      <c r="D367" s="4" t="s">
        <v>28</v>
      </c>
      <c r="E367" s="10"/>
      <c r="F367" s="10"/>
      <c r="G367" s="10"/>
      <c r="H367" s="10"/>
      <c r="I367" s="31"/>
      <c r="J367" s="10"/>
      <c r="K367" s="10"/>
      <c r="L367" s="10"/>
      <c r="M367" s="10"/>
      <c r="N367" s="10"/>
      <c r="O367" s="10"/>
    </row>
    <row r="368" spans="2:15">
      <c r="B368" s="4">
        <v>1123800</v>
      </c>
      <c r="C368" s="5" t="s">
        <v>100</v>
      </c>
      <c r="D368" s="4">
        <v>423900</v>
      </c>
      <c r="E368" s="31">
        <v>80816.7</v>
      </c>
      <c r="F368" s="10"/>
      <c r="G368" s="10"/>
      <c r="H368" s="31">
        <v>1500</v>
      </c>
      <c r="I368" s="31">
        <f>E368+F368+G368+H368</f>
        <v>82316.7</v>
      </c>
      <c r="J368" s="31">
        <v>81973.100000000006</v>
      </c>
      <c r="K368" s="31">
        <v>81973.100000000006</v>
      </c>
      <c r="L368" s="31">
        <v>81973.100000000006</v>
      </c>
      <c r="M368" s="10"/>
      <c r="N368" s="10"/>
      <c r="O368" s="10"/>
    </row>
    <row r="369" spans="2:15">
      <c r="B369" s="4">
        <v>1000000</v>
      </c>
      <c r="C369" s="4">
        <v>1</v>
      </c>
      <c r="D369" s="4"/>
      <c r="E369" s="31">
        <f>E366</f>
        <v>80816.7</v>
      </c>
      <c r="F369" s="31">
        <f>F366</f>
        <v>0</v>
      </c>
      <c r="G369" s="31">
        <f>G366</f>
        <v>0</v>
      </c>
      <c r="H369" s="31">
        <f>H366</f>
        <v>1500</v>
      </c>
      <c r="I369" s="31">
        <f>I366</f>
        <v>82316.7</v>
      </c>
      <c r="J369" s="31">
        <f>J366</f>
        <v>81973.100000000006</v>
      </c>
      <c r="K369" s="31">
        <f>K366</f>
        <v>81973.100000000006</v>
      </c>
      <c r="L369" s="31">
        <f>L366</f>
        <v>81973.100000000006</v>
      </c>
      <c r="M369" s="10"/>
      <c r="N369" s="10"/>
      <c r="O369" s="10"/>
    </row>
    <row r="372" spans="2:15">
      <c r="C372" s="189" t="s">
        <v>336</v>
      </c>
      <c r="D372" s="236" t="s">
        <v>70</v>
      </c>
      <c r="E372" s="236"/>
      <c r="F372" s="236"/>
      <c r="G372" s="237" t="s">
        <v>71</v>
      </c>
      <c r="H372" s="237"/>
      <c r="J372" s="238" t="s">
        <v>155</v>
      </c>
      <c r="K372" s="238"/>
      <c r="L372" s="238"/>
    </row>
    <row r="373" spans="2:15">
      <c r="C373" s="8"/>
      <c r="D373" s="8"/>
      <c r="E373" s="1"/>
      <c r="G373" s="237" t="s">
        <v>72</v>
      </c>
      <c r="H373" s="237"/>
      <c r="J373" s="237" t="s">
        <v>73</v>
      </c>
      <c r="K373" s="237"/>
      <c r="L373" s="237"/>
    </row>
    <row r="374" spans="2:15">
      <c r="C374" s="25" t="s">
        <v>74</v>
      </c>
      <c r="D374" s="8"/>
      <c r="E374" s="8"/>
      <c r="F374" s="8"/>
      <c r="G374" s="8"/>
      <c r="H374" s="8"/>
      <c r="I374" s="8"/>
    </row>
    <row r="375" spans="2:15" ht="16.5" customHeight="1">
      <c r="C375" s="8"/>
      <c r="D375" s="236" t="s">
        <v>75</v>
      </c>
      <c r="E375" s="236"/>
      <c r="F375" s="236"/>
      <c r="G375" s="237" t="s">
        <v>71</v>
      </c>
      <c r="H375" s="237"/>
      <c r="I375" s="7"/>
      <c r="J375" s="238" t="s">
        <v>265</v>
      </c>
      <c r="K375" s="238"/>
      <c r="L375" s="238"/>
    </row>
    <row r="376" spans="2:15">
      <c r="C376" s="8"/>
      <c r="D376" s="8"/>
      <c r="E376" s="8"/>
      <c r="F376" s="7"/>
      <c r="G376" s="237" t="s">
        <v>72</v>
      </c>
      <c r="H376" s="237"/>
      <c r="I376" s="7"/>
      <c r="J376" s="237" t="s">
        <v>73</v>
      </c>
      <c r="K376" s="237"/>
      <c r="L376" s="237"/>
    </row>
    <row r="377" spans="2:15">
      <c r="C377" s="8"/>
      <c r="D377" s="8"/>
      <c r="E377" s="8"/>
      <c r="F377" s="7"/>
      <c r="G377" s="144"/>
      <c r="H377" s="144"/>
      <c r="I377" s="7"/>
      <c r="J377" s="144"/>
      <c r="K377" s="144"/>
      <c r="L377" s="144"/>
    </row>
    <row r="378" spans="2:15">
      <c r="C378" s="8"/>
      <c r="D378" s="8"/>
      <c r="E378" s="8"/>
      <c r="F378" s="7"/>
      <c r="G378" s="144"/>
      <c r="H378" s="144"/>
      <c r="I378" s="7"/>
      <c r="J378" s="144"/>
      <c r="K378" s="144"/>
      <c r="L378" s="144"/>
    </row>
    <row r="379" spans="2:15">
      <c r="C379" s="8"/>
      <c r="D379" s="8"/>
      <c r="E379" s="8"/>
      <c r="F379" s="7"/>
      <c r="G379" s="144"/>
      <c r="H379" s="144"/>
      <c r="I379" s="7"/>
      <c r="J379" s="144"/>
      <c r="K379" s="144"/>
      <c r="L379" s="144"/>
    </row>
    <row r="380" spans="2:15">
      <c r="C380" s="8"/>
      <c r="D380" s="8"/>
      <c r="E380" s="8"/>
      <c r="F380" s="7"/>
      <c r="G380" s="144"/>
      <c r="H380" s="144"/>
      <c r="I380" s="7"/>
      <c r="J380" s="144"/>
      <c r="K380" s="144"/>
      <c r="L380" s="144"/>
    </row>
    <row r="381" spans="2:15">
      <c r="C381" s="8"/>
      <c r="D381" s="8"/>
      <c r="E381" s="8"/>
      <c r="F381" s="7"/>
      <c r="G381" s="144"/>
      <c r="H381" s="144"/>
      <c r="I381" s="7"/>
      <c r="J381" s="144"/>
      <c r="K381" s="144"/>
      <c r="L381" s="144"/>
    </row>
    <row r="382" spans="2:15">
      <c r="C382" s="8"/>
      <c r="D382" s="8"/>
      <c r="E382" s="8"/>
      <c r="F382" s="7"/>
      <c r="G382" s="144"/>
      <c r="H382" s="144"/>
      <c r="I382" s="7"/>
      <c r="J382" s="144"/>
      <c r="K382" s="144"/>
      <c r="L382" s="144"/>
    </row>
    <row r="383" spans="2:15" s="187" customFormat="1">
      <c r="C383" s="8"/>
      <c r="D383" s="8"/>
      <c r="E383" s="8"/>
      <c r="F383" s="7"/>
      <c r="G383" s="207"/>
      <c r="H383" s="207"/>
      <c r="I383" s="7"/>
      <c r="J383" s="207"/>
      <c r="K383" s="207"/>
      <c r="L383" s="207"/>
    </row>
    <row r="384" spans="2:15" s="187" customFormat="1">
      <c r="C384" s="8"/>
      <c r="D384" s="8"/>
      <c r="E384" s="8"/>
      <c r="F384" s="7"/>
      <c r="G384" s="207"/>
      <c r="H384" s="207"/>
      <c r="I384" s="7"/>
      <c r="J384" s="207"/>
      <c r="K384" s="207"/>
      <c r="L384" s="207"/>
    </row>
    <row r="385" spans="2:14">
      <c r="J385" s="279" t="s">
        <v>128</v>
      </c>
      <c r="K385" s="279"/>
      <c r="L385" s="279"/>
    </row>
    <row r="386" spans="2:14">
      <c r="J386" s="29"/>
      <c r="K386" s="29"/>
      <c r="L386" s="29"/>
    </row>
    <row r="387" spans="2:14">
      <c r="B387" s="280" t="s">
        <v>126</v>
      </c>
      <c r="C387" s="280"/>
      <c r="D387" s="280"/>
      <c r="E387" s="280"/>
      <c r="F387" s="280"/>
      <c r="G387" s="280"/>
      <c r="H387" s="280"/>
      <c r="I387" s="280"/>
      <c r="J387" s="280"/>
      <c r="K387" s="280"/>
      <c r="L387" s="280"/>
    </row>
    <row r="388" spans="2:14">
      <c r="B388" s="280" t="s">
        <v>127</v>
      </c>
      <c r="C388" s="280"/>
      <c r="D388" s="280"/>
      <c r="E388" s="280"/>
      <c r="F388" s="280"/>
      <c r="G388" s="280"/>
      <c r="H388" s="280"/>
      <c r="I388" s="280"/>
      <c r="J388" s="280"/>
      <c r="K388" s="280"/>
      <c r="L388" s="280"/>
    </row>
    <row r="389" spans="2:14">
      <c r="B389" s="280" t="s">
        <v>334</v>
      </c>
      <c r="C389" s="280"/>
      <c r="D389" s="280"/>
      <c r="E389" s="280"/>
      <c r="F389" s="280"/>
      <c r="G389" s="280"/>
      <c r="H389" s="280"/>
      <c r="I389" s="280"/>
      <c r="J389" s="280"/>
      <c r="K389" s="280"/>
      <c r="L389" s="280"/>
    </row>
    <row r="390" spans="2:14">
      <c r="N390" s="12"/>
    </row>
    <row r="391" spans="2:14">
      <c r="B391" s="274" t="s">
        <v>29</v>
      </c>
      <c r="C391" s="274"/>
      <c r="D391" s="27" t="s">
        <v>30</v>
      </c>
      <c r="E391" s="275" t="s">
        <v>150</v>
      </c>
      <c r="F391" s="275"/>
      <c r="G391" s="275"/>
      <c r="H391" s="275"/>
      <c r="I391" s="275"/>
      <c r="J391" s="275"/>
      <c r="K391" s="275"/>
      <c r="L391" s="275"/>
    </row>
    <row r="392" spans="2:14">
      <c r="B392" s="274"/>
      <c r="C392" s="274"/>
      <c r="D392" s="27" t="s">
        <v>31</v>
      </c>
      <c r="E392" s="275">
        <v>104021</v>
      </c>
      <c r="F392" s="275"/>
      <c r="G392" s="275"/>
      <c r="H392" s="275"/>
      <c r="I392" s="275"/>
      <c r="J392" s="275"/>
      <c r="K392" s="275"/>
      <c r="L392" s="275"/>
    </row>
    <row r="393" spans="2:14">
      <c r="B393" s="239"/>
      <c r="C393" s="239"/>
      <c r="D393" s="239"/>
      <c r="E393" s="239"/>
      <c r="F393" s="239"/>
      <c r="G393" s="239"/>
      <c r="H393" s="239"/>
      <c r="I393" s="239"/>
      <c r="J393" s="239"/>
      <c r="K393" s="239"/>
      <c r="L393" s="239"/>
    </row>
    <row r="394" spans="2:14">
      <c r="B394" s="274" t="s">
        <v>32</v>
      </c>
      <c r="C394" s="274"/>
      <c r="D394" s="27" t="s">
        <v>30</v>
      </c>
      <c r="E394" s="275" t="s">
        <v>150</v>
      </c>
      <c r="F394" s="275"/>
      <c r="G394" s="275"/>
      <c r="H394" s="275"/>
      <c r="I394" s="275"/>
      <c r="J394" s="275"/>
      <c r="K394" s="275"/>
      <c r="L394" s="275"/>
    </row>
    <row r="395" spans="2:14">
      <c r="B395" s="274"/>
      <c r="C395" s="274"/>
      <c r="D395" s="27" t="s">
        <v>31</v>
      </c>
      <c r="E395" s="275">
        <v>104021</v>
      </c>
      <c r="F395" s="275"/>
      <c r="G395" s="275"/>
      <c r="H395" s="275"/>
      <c r="I395" s="275"/>
      <c r="J395" s="275"/>
      <c r="K395" s="275"/>
      <c r="L395" s="275"/>
    </row>
    <row r="396" spans="2:14">
      <c r="B396" s="250"/>
      <c r="C396" s="250"/>
      <c r="D396" s="250"/>
      <c r="E396" s="250"/>
      <c r="F396" s="250"/>
      <c r="G396" s="250"/>
      <c r="H396" s="250"/>
      <c r="I396" s="250"/>
      <c r="J396" s="250"/>
      <c r="K396" s="250"/>
      <c r="L396" s="250"/>
    </row>
    <row r="397" spans="2:14">
      <c r="B397" s="274" t="s">
        <v>33</v>
      </c>
      <c r="C397" s="274"/>
      <c r="D397" s="274"/>
      <c r="E397" s="275" t="s">
        <v>150</v>
      </c>
      <c r="F397" s="275"/>
      <c r="G397" s="275"/>
      <c r="H397" s="275"/>
      <c r="I397" s="275"/>
      <c r="J397" s="275"/>
      <c r="K397" s="275"/>
      <c r="L397" s="275"/>
    </row>
    <row r="398" spans="2:14">
      <c r="B398" s="239"/>
      <c r="C398" s="239"/>
      <c r="D398" s="239"/>
      <c r="E398" s="239"/>
      <c r="F398" s="239"/>
      <c r="G398" s="239"/>
      <c r="H398" s="239"/>
      <c r="I398" s="239"/>
      <c r="J398" s="239"/>
      <c r="K398" s="239"/>
      <c r="L398" s="239"/>
    </row>
    <row r="399" spans="2:14">
      <c r="B399" s="274" t="s">
        <v>34</v>
      </c>
      <c r="C399" s="274"/>
      <c r="D399" s="274"/>
      <c r="E399" s="275">
        <v>1006</v>
      </c>
      <c r="F399" s="275"/>
      <c r="G399" s="275"/>
      <c r="H399" s="275"/>
      <c r="I399" s="275"/>
      <c r="J399" s="275"/>
      <c r="K399" s="275"/>
      <c r="L399" s="275"/>
    </row>
    <row r="400" spans="2:14">
      <c r="B400" s="250"/>
      <c r="C400" s="250"/>
      <c r="D400" s="250"/>
      <c r="E400" s="250"/>
      <c r="F400" s="250"/>
      <c r="G400" s="250"/>
      <c r="H400" s="250"/>
      <c r="I400" s="250"/>
      <c r="J400" s="250"/>
      <c r="K400" s="250"/>
      <c r="L400" s="250"/>
    </row>
    <row r="401" spans="2:15">
      <c r="B401" s="274" t="s">
        <v>35</v>
      </c>
      <c r="C401" s="274"/>
      <c r="D401" s="274"/>
      <c r="E401" s="275">
        <v>1</v>
      </c>
      <c r="F401" s="275"/>
      <c r="G401" s="275"/>
      <c r="H401" s="275"/>
      <c r="I401" s="275"/>
      <c r="J401" s="275"/>
      <c r="K401" s="275"/>
      <c r="L401" s="275"/>
    </row>
    <row r="402" spans="2:15">
      <c r="B402" s="239"/>
      <c r="C402" s="239"/>
      <c r="D402" s="239"/>
      <c r="E402" s="239"/>
      <c r="F402" s="239"/>
      <c r="G402" s="239"/>
      <c r="H402" s="239"/>
      <c r="I402" s="239"/>
      <c r="J402" s="239"/>
      <c r="K402" s="239"/>
      <c r="L402" s="239"/>
    </row>
    <row r="403" spans="2:15">
      <c r="B403" s="276" t="s">
        <v>36</v>
      </c>
      <c r="C403" s="276"/>
      <c r="D403" s="27" t="s">
        <v>37</v>
      </c>
      <c r="E403" s="277" t="s">
        <v>148</v>
      </c>
      <c r="F403" s="277"/>
      <c r="G403" s="277"/>
      <c r="H403" s="277"/>
      <c r="I403" s="277"/>
      <c r="J403" s="277"/>
      <c r="K403" s="277"/>
      <c r="L403" s="277"/>
    </row>
    <row r="404" spans="2:15">
      <c r="B404" s="276"/>
      <c r="C404" s="276"/>
      <c r="D404" s="27" t="s">
        <v>38</v>
      </c>
      <c r="E404" s="277" t="s">
        <v>148</v>
      </c>
      <c r="F404" s="277"/>
      <c r="G404" s="277"/>
      <c r="H404" s="277"/>
      <c r="I404" s="277"/>
      <c r="J404" s="277"/>
      <c r="K404" s="277"/>
      <c r="L404" s="277"/>
    </row>
    <row r="405" spans="2:15">
      <c r="B405" s="276"/>
      <c r="C405" s="276"/>
      <c r="D405" s="27" t="s">
        <v>39</v>
      </c>
      <c r="E405" s="277" t="s">
        <v>149</v>
      </c>
      <c r="F405" s="277"/>
      <c r="G405" s="277"/>
      <c r="H405" s="277"/>
      <c r="I405" s="277"/>
      <c r="J405" s="277"/>
      <c r="K405" s="277"/>
      <c r="L405" s="277"/>
    </row>
    <row r="406" spans="2:15">
      <c r="B406" s="239"/>
      <c r="C406" s="239"/>
      <c r="D406" s="239"/>
      <c r="E406" s="239"/>
      <c r="F406" s="239"/>
      <c r="G406" s="239"/>
      <c r="H406" s="239"/>
      <c r="I406" s="239"/>
      <c r="J406" s="239"/>
      <c r="K406" s="239"/>
      <c r="L406" s="239"/>
    </row>
    <row r="407" spans="2:15" ht="27">
      <c r="B407" s="240" t="s">
        <v>40</v>
      </c>
      <c r="C407" s="241"/>
      <c r="D407" s="27" t="s">
        <v>41</v>
      </c>
      <c r="E407" s="246" t="s">
        <v>151</v>
      </c>
      <c r="F407" s="247"/>
      <c r="G407" s="247"/>
      <c r="H407" s="247"/>
      <c r="I407" s="247"/>
      <c r="J407" s="247"/>
      <c r="K407" s="247"/>
      <c r="L407" s="248"/>
    </row>
    <row r="408" spans="2:15" ht="27">
      <c r="B408" s="242"/>
      <c r="C408" s="243"/>
      <c r="D408" s="27" t="s">
        <v>42</v>
      </c>
      <c r="E408" s="275">
        <v>1108</v>
      </c>
      <c r="F408" s="275"/>
      <c r="G408" s="275"/>
      <c r="H408" s="275"/>
      <c r="I408" s="275"/>
      <c r="J408" s="275"/>
      <c r="K408" s="275"/>
      <c r="L408" s="275"/>
    </row>
    <row r="409" spans="2:15" ht="27">
      <c r="B409" s="242"/>
      <c r="C409" s="243"/>
      <c r="D409" s="27" t="s">
        <v>43</v>
      </c>
      <c r="E409" s="246" t="s">
        <v>161</v>
      </c>
      <c r="F409" s="247"/>
      <c r="G409" s="247"/>
      <c r="H409" s="247"/>
      <c r="I409" s="247"/>
      <c r="J409" s="247"/>
      <c r="K409" s="247"/>
      <c r="L409" s="248"/>
    </row>
    <row r="410" spans="2:15" ht="27">
      <c r="B410" s="244"/>
      <c r="C410" s="245"/>
      <c r="D410" s="27" t="s">
        <v>44</v>
      </c>
      <c r="E410" s="275">
        <v>31001</v>
      </c>
      <c r="F410" s="275"/>
      <c r="G410" s="275"/>
      <c r="H410" s="275"/>
      <c r="I410" s="275"/>
      <c r="J410" s="275"/>
      <c r="K410" s="275"/>
      <c r="L410" s="275"/>
    </row>
    <row r="411" spans="2:15">
      <c r="B411" s="239"/>
      <c r="C411" s="239"/>
      <c r="D411" s="239"/>
      <c r="E411" s="239"/>
      <c r="F411" s="239"/>
      <c r="G411" s="239"/>
      <c r="H411" s="239"/>
      <c r="I411" s="239"/>
      <c r="J411" s="239"/>
      <c r="K411" s="239"/>
      <c r="L411" s="239"/>
    </row>
    <row r="412" spans="2:15">
      <c r="B412" s="274" t="s">
        <v>45</v>
      </c>
      <c r="C412" s="274"/>
      <c r="D412" s="274"/>
      <c r="E412" s="275" t="s">
        <v>154</v>
      </c>
      <c r="F412" s="275"/>
      <c r="G412" s="275"/>
      <c r="H412" s="275"/>
      <c r="I412" s="275"/>
      <c r="J412" s="275"/>
      <c r="K412" s="275"/>
      <c r="L412" s="275"/>
    </row>
    <row r="414" spans="2:15" ht="52.5" customHeight="1">
      <c r="B414" s="235" t="s">
        <v>50</v>
      </c>
      <c r="C414" s="273" t="s">
        <v>1</v>
      </c>
      <c r="D414" s="273"/>
      <c r="E414" s="235" t="s">
        <v>49</v>
      </c>
      <c r="F414" s="235" t="s">
        <v>3</v>
      </c>
      <c r="G414" s="235"/>
      <c r="H414" s="235"/>
      <c r="I414" s="235" t="s">
        <v>47</v>
      </c>
      <c r="J414" s="235" t="s">
        <v>4</v>
      </c>
      <c r="K414" s="235" t="s">
        <v>5</v>
      </c>
      <c r="L414" s="235" t="s">
        <v>6</v>
      </c>
      <c r="M414" s="235" t="s">
        <v>46</v>
      </c>
      <c r="N414" s="235"/>
      <c r="O414" s="235" t="s">
        <v>7</v>
      </c>
    </row>
    <row r="415" spans="2:15" ht="67.5">
      <c r="B415" s="235"/>
      <c r="C415" s="28" t="s">
        <v>8</v>
      </c>
      <c r="D415" s="26" t="s">
        <v>0</v>
      </c>
      <c r="E415" s="235"/>
      <c r="F415" s="26" t="s">
        <v>48</v>
      </c>
      <c r="G415" s="26" t="s">
        <v>9</v>
      </c>
      <c r="H415" s="26" t="s">
        <v>10</v>
      </c>
      <c r="I415" s="235"/>
      <c r="J415" s="235"/>
      <c r="K415" s="235"/>
      <c r="L415" s="235"/>
      <c r="M415" s="26" t="s">
        <v>11</v>
      </c>
      <c r="N415" s="26" t="s">
        <v>12</v>
      </c>
      <c r="O415" s="235"/>
    </row>
    <row r="416" spans="2:15">
      <c r="B416" s="30" t="s">
        <v>13</v>
      </c>
      <c r="C416" s="30" t="s">
        <v>14</v>
      </c>
      <c r="D416" s="30" t="s">
        <v>15</v>
      </c>
      <c r="E416" s="30" t="s">
        <v>16</v>
      </c>
      <c r="F416" s="30" t="s">
        <v>17</v>
      </c>
      <c r="G416" s="30" t="s">
        <v>18</v>
      </c>
      <c r="H416" s="30" t="s">
        <v>19</v>
      </c>
      <c r="I416" s="30" t="s">
        <v>20</v>
      </c>
      <c r="J416" s="30" t="s">
        <v>21</v>
      </c>
      <c r="K416" s="30" t="s">
        <v>22</v>
      </c>
      <c r="L416" s="30" t="s">
        <v>23</v>
      </c>
      <c r="M416" s="30" t="s">
        <v>24</v>
      </c>
      <c r="N416" s="30" t="s">
        <v>25</v>
      </c>
      <c r="O416" s="30" t="s">
        <v>26</v>
      </c>
    </row>
    <row r="417" spans="2:15">
      <c r="B417" s="4">
        <v>1200000</v>
      </c>
      <c r="C417" s="5" t="s">
        <v>66</v>
      </c>
      <c r="D417" s="4" t="s">
        <v>28</v>
      </c>
      <c r="E417" s="31">
        <f>E421</f>
        <v>20159.2</v>
      </c>
      <c r="F417" s="31"/>
      <c r="G417" s="31">
        <f>G421</f>
        <v>-20159.2</v>
      </c>
      <c r="H417" s="31"/>
      <c r="I417" s="31">
        <f>E417+F417+G417+H417</f>
        <v>0</v>
      </c>
      <c r="J417" s="31">
        <f>J421</f>
        <v>0</v>
      </c>
      <c r="K417" s="31">
        <f>K421</f>
        <v>0</v>
      </c>
      <c r="L417" s="31">
        <f>L421</f>
        <v>0</v>
      </c>
      <c r="M417" s="10"/>
      <c r="N417" s="10"/>
      <c r="O417" s="10"/>
    </row>
    <row r="418" spans="2:15">
      <c r="B418" s="4">
        <v>1210000</v>
      </c>
      <c r="C418" s="5" t="s">
        <v>67</v>
      </c>
      <c r="D418" s="4" t="s">
        <v>28</v>
      </c>
      <c r="E418" s="31"/>
      <c r="F418" s="10"/>
      <c r="G418" s="10"/>
      <c r="H418" s="10"/>
      <c r="I418" s="31"/>
      <c r="J418" s="31"/>
      <c r="K418" s="31"/>
      <c r="L418" s="31"/>
      <c r="M418" s="10"/>
      <c r="N418" s="10"/>
      <c r="O418" s="10"/>
    </row>
    <row r="419" spans="2:15">
      <c r="B419" s="4">
        <v>1211000</v>
      </c>
      <c r="C419" s="5" t="s">
        <v>122</v>
      </c>
      <c r="D419" s="4">
        <v>511100</v>
      </c>
      <c r="E419" s="31"/>
      <c r="F419" s="10"/>
      <c r="G419" s="10"/>
      <c r="H419" s="10"/>
      <c r="I419" s="31"/>
      <c r="J419" s="31"/>
      <c r="K419" s="31"/>
      <c r="L419" s="31"/>
      <c r="M419" s="10"/>
      <c r="N419" s="10"/>
      <c r="O419" s="10"/>
    </row>
    <row r="420" spans="2:15">
      <c r="B420" s="4">
        <v>1212000</v>
      </c>
      <c r="C420" s="5" t="s">
        <v>123</v>
      </c>
      <c r="D420" s="4">
        <v>511200</v>
      </c>
      <c r="E420" s="31"/>
      <c r="F420" s="10"/>
      <c r="G420" s="10"/>
      <c r="H420" s="10"/>
      <c r="I420" s="31"/>
      <c r="J420" s="31"/>
      <c r="K420" s="31"/>
      <c r="L420" s="31"/>
      <c r="M420" s="10"/>
      <c r="N420" s="10"/>
      <c r="O420" s="10"/>
    </row>
    <row r="421" spans="2:15">
      <c r="B421" s="4">
        <v>1215000</v>
      </c>
      <c r="C421" s="5" t="s">
        <v>124</v>
      </c>
      <c r="D421" s="4">
        <v>512200</v>
      </c>
      <c r="E421" s="31">
        <v>20159.2</v>
      </c>
      <c r="F421" s="10"/>
      <c r="G421" s="31">
        <v>-20159.2</v>
      </c>
      <c r="H421" s="10"/>
      <c r="I421" s="31">
        <f>E421+F421+G421+H421</f>
        <v>0</v>
      </c>
      <c r="J421" s="31"/>
      <c r="K421" s="31"/>
      <c r="L421" s="31"/>
      <c r="M421" s="10"/>
      <c r="N421" s="10"/>
      <c r="O421" s="10"/>
    </row>
    <row r="422" spans="2:15">
      <c r="B422" s="4">
        <v>1216000</v>
      </c>
      <c r="C422" s="5" t="s">
        <v>125</v>
      </c>
      <c r="D422" s="4">
        <v>512900</v>
      </c>
      <c r="E422" s="31"/>
      <c r="F422" s="10"/>
      <c r="G422" s="10"/>
      <c r="H422" s="10"/>
      <c r="I422" s="31"/>
      <c r="J422" s="31"/>
      <c r="K422" s="31"/>
      <c r="L422" s="31"/>
      <c r="M422" s="10"/>
      <c r="N422" s="10"/>
      <c r="O422" s="10"/>
    </row>
    <row r="423" spans="2:15">
      <c r="B423" s="4">
        <v>1000000</v>
      </c>
      <c r="C423" s="4" t="s">
        <v>235</v>
      </c>
      <c r="D423" s="4"/>
      <c r="E423" s="31">
        <f>E417</f>
        <v>20159.2</v>
      </c>
      <c r="F423" s="31"/>
      <c r="G423" s="31">
        <f>G417</f>
        <v>-20159.2</v>
      </c>
      <c r="H423" s="31">
        <f>H417</f>
        <v>0</v>
      </c>
      <c r="I423" s="31">
        <f>E423+F423+G423+H423</f>
        <v>0</v>
      </c>
      <c r="J423" s="31">
        <f>J417</f>
        <v>0</v>
      </c>
      <c r="K423" s="31">
        <f>K417</f>
        <v>0</v>
      </c>
      <c r="L423" s="31">
        <f>L417</f>
        <v>0</v>
      </c>
      <c r="M423" s="10"/>
      <c r="N423" s="10"/>
      <c r="O423" s="10"/>
    </row>
    <row r="425" spans="2:15">
      <c r="C425" s="189" t="s">
        <v>336</v>
      </c>
      <c r="D425" s="236" t="s">
        <v>70</v>
      </c>
      <c r="E425" s="236"/>
      <c r="F425" s="236"/>
      <c r="G425" s="237" t="s">
        <v>71</v>
      </c>
      <c r="H425" s="237"/>
      <c r="J425" s="238" t="s">
        <v>155</v>
      </c>
      <c r="K425" s="238"/>
      <c r="L425" s="238"/>
    </row>
    <row r="426" spans="2:15">
      <c r="C426" s="8"/>
      <c r="D426" s="8"/>
      <c r="E426" s="1"/>
      <c r="G426" s="237" t="s">
        <v>72</v>
      </c>
      <c r="H426" s="237"/>
      <c r="J426" s="237" t="s">
        <v>73</v>
      </c>
      <c r="K426" s="237"/>
      <c r="L426" s="237"/>
    </row>
    <row r="427" spans="2:15">
      <c r="C427" s="25" t="s">
        <v>74</v>
      </c>
      <c r="D427" s="8"/>
      <c r="E427" s="8"/>
      <c r="F427" s="8"/>
      <c r="G427" s="8"/>
      <c r="H427" s="8"/>
      <c r="I427" s="8"/>
    </row>
    <row r="428" spans="2:15" ht="16.5" customHeight="1">
      <c r="C428" s="8"/>
      <c r="D428" s="236" t="s">
        <v>75</v>
      </c>
      <c r="E428" s="236"/>
      <c r="F428" s="236"/>
      <c r="G428" s="237" t="s">
        <v>71</v>
      </c>
      <c r="H428" s="237"/>
      <c r="I428" s="7"/>
      <c r="J428" s="238" t="s">
        <v>265</v>
      </c>
      <c r="K428" s="238"/>
      <c r="L428" s="238"/>
    </row>
    <row r="429" spans="2:15">
      <c r="C429" s="8"/>
      <c r="D429" s="8"/>
      <c r="E429" s="8"/>
      <c r="F429" s="7"/>
      <c r="G429" s="237" t="s">
        <v>72</v>
      </c>
      <c r="H429" s="237"/>
      <c r="I429" s="7"/>
      <c r="J429" s="237" t="s">
        <v>73</v>
      </c>
      <c r="K429" s="237"/>
      <c r="L429" s="237"/>
    </row>
    <row r="430" spans="2:15">
      <c r="C430" s="8"/>
      <c r="D430" s="8"/>
      <c r="E430" s="8"/>
      <c r="F430" s="7"/>
      <c r="G430" s="144"/>
      <c r="H430" s="144"/>
      <c r="I430" s="7"/>
      <c r="J430" s="144"/>
      <c r="K430" s="144"/>
      <c r="L430" s="144"/>
    </row>
    <row r="431" spans="2:15">
      <c r="C431" s="8"/>
      <c r="D431" s="8"/>
      <c r="E431" s="8"/>
      <c r="F431" s="7"/>
      <c r="G431" s="144"/>
      <c r="H431" s="144"/>
      <c r="I431" s="7"/>
      <c r="J431" s="144"/>
      <c r="K431" s="144"/>
      <c r="L431" s="144"/>
    </row>
    <row r="432" spans="2:15">
      <c r="C432" s="8"/>
      <c r="D432" s="8"/>
      <c r="E432" s="8"/>
      <c r="F432" s="7"/>
      <c r="G432" s="144"/>
      <c r="H432" s="144"/>
      <c r="I432" s="7"/>
      <c r="J432" s="144"/>
      <c r="K432" s="144"/>
      <c r="L432" s="144"/>
    </row>
    <row r="433" spans="2:14">
      <c r="C433" s="8"/>
      <c r="D433" s="8"/>
      <c r="E433" s="8"/>
      <c r="F433" s="7"/>
      <c r="G433" s="144"/>
      <c r="H433" s="144"/>
      <c r="I433" s="7"/>
      <c r="J433" s="144"/>
      <c r="K433" s="144"/>
      <c r="L433" s="144"/>
    </row>
    <row r="434" spans="2:14">
      <c r="C434" s="8"/>
      <c r="D434" s="8"/>
      <c r="E434" s="8"/>
      <c r="F434" s="7"/>
      <c r="G434" s="144"/>
      <c r="H434" s="144"/>
      <c r="I434" s="7"/>
      <c r="J434" s="144"/>
      <c r="K434" s="144"/>
      <c r="L434" s="144"/>
    </row>
    <row r="435" spans="2:14">
      <c r="J435" s="279" t="s">
        <v>128</v>
      </c>
      <c r="K435" s="279"/>
      <c r="L435" s="279"/>
    </row>
    <row r="436" spans="2:14">
      <c r="J436" s="29"/>
      <c r="K436" s="29"/>
      <c r="L436" s="29"/>
    </row>
    <row r="437" spans="2:14">
      <c r="B437" s="280" t="s">
        <v>126</v>
      </c>
      <c r="C437" s="280"/>
      <c r="D437" s="280"/>
      <c r="E437" s="280"/>
      <c r="F437" s="280"/>
      <c r="G437" s="280"/>
      <c r="H437" s="280"/>
      <c r="I437" s="280"/>
      <c r="J437" s="280"/>
      <c r="K437" s="280"/>
      <c r="L437" s="280"/>
    </row>
    <row r="438" spans="2:14">
      <c r="B438" s="280" t="s">
        <v>127</v>
      </c>
      <c r="C438" s="280"/>
      <c r="D438" s="280"/>
      <c r="E438" s="280"/>
      <c r="F438" s="280"/>
      <c r="G438" s="280"/>
      <c r="H438" s="280"/>
      <c r="I438" s="280"/>
      <c r="J438" s="280"/>
      <c r="K438" s="280"/>
      <c r="L438" s="280"/>
    </row>
    <row r="439" spans="2:14">
      <c r="B439" s="280" t="s">
        <v>334</v>
      </c>
      <c r="C439" s="280"/>
      <c r="D439" s="280"/>
      <c r="E439" s="280"/>
      <c r="F439" s="280"/>
      <c r="G439" s="280"/>
      <c r="H439" s="280"/>
      <c r="I439" s="280"/>
      <c r="J439" s="280"/>
      <c r="K439" s="280"/>
      <c r="L439" s="280"/>
    </row>
    <row r="440" spans="2:14">
      <c r="N440" s="12"/>
    </row>
    <row r="441" spans="2:14">
      <c r="B441" s="274" t="s">
        <v>29</v>
      </c>
      <c r="C441" s="274"/>
      <c r="D441" s="27" t="s">
        <v>30</v>
      </c>
      <c r="E441" s="275" t="s">
        <v>150</v>
      </c>
      <c r="F441" s="275"/>
      <c r="G441" s="275"/>
      <c r="H441" s="275"/>
      <c r="I441" s="275"/>
      <c r="J441" s="275"/>
      <c r="K441" s="275"/>
      <c r="L441" s="275"/>
    </row>
    <row r="442" spans="2:14">
      <c r="B442" s="274"/>
      <c r="C442" s="274"/>
      <c r="D442" s="27" t="s">
        <v>31</v>
      </c>
      <c r="E442" s="275">
        <v>104021</v>
      </c>
      <c r="F442" s="275"/>
      <c r="G442" s="275"/>
      <c r="H442" s="275"/>
      <c r="I442" s="275"/>
      <c r="J442" s="275"/>
      <c r="K442" s="275"/>
      <c r="L442" s="275"/>
    </row>
    <row r="443" spans="2:14">
      <c r="B443" s="239"/>
      <c r="C443" s="239"/>
      <c r="D443" s="239"/>
      <c r="E443" s="239"/>
      <c r="F443" s="239"/>
      <c r="G443" s="239"/>
      <c r="H443" s="239"/>
      <c r="I443" s="239"/>
      <c r="J443" s="239"/>
      <c r="K443" s="239"/>
      <c r="L443" s="239"/>
    </row>
    <row r="444" spans="2:14">
      <c r="B444" s="274" t="s">
        <v>32</v>
      </c>
      <c r="C444" s="274"/>
      <c r="D444" s="27" t="s">
        <v>30</v>
      </c>
      <c r="E444" s="275" t="s">
        <v>150</v>
      </c>
      <c r="F444" s="275"/>
      <c r="G444" s="275"/>
      <c r="H444" s="275"/>
      <c r="I444" s="275"/>
      <c r="J444" s="275"/>
      <c r="K444" s="275"/>
      <c r="L444" s="275"/>
    </row>
    <row r="445" spans="2:14">
      <c r="B445" s="274"/>
      <c r="C445" s="274"/>
      <c r="D445" s="27" t="s">
        <v>31</v>
      </c>
      <c r="E445" s="275">
        <v>104021</v>
      </c>
      <c r="F445" s="275"/>
      <c r="G445" s="275"/>
      <c r="H445" s="275"/>
      <c r="I445" s="275"/>
      <c r="J445" s="275"/>
      <c r="K445" s="275"/>
      <c r="L445" s="275"/>
    </row>
    <row r="446" spans="2:14">
      <c r="B446" s="250"/>
      <c r="C446" s="250"/>
      <c r="D446" s="250"/>
      <c r="E446" s="250"/>
      <c r="F446" s="250"/>
      <c r="G446" s="250"/>
      <c r="H446" s="250"/>
      <c r="I446" s="250"/>
      <c r="J446" s="250"/>
      <c r="K446" s="250"/>
      <c r="L446" s="250"/>
    </row>
    <row r="447" spans="2:14">
      <c r="B447" s="274" t="s">
        <v>33</v>
      </c>
      <c r="C447" s="274"/>
      <c r="D447" s="274"/>
      <c r="E447" s="275" t="s">
        <v>150</v>
      </c>
      <c r="F447" s="275"/>
      <c r="G447" s="275"/>
      <c r="H447" s="275"/>
      <c r="I447" s="275"/>
      <c r="J447" s="275"/>
      <c r="K447" s="275"/>
      <c r="L447" s="275"/>
    </row>
    <row r="448" spans="2:14">
      <c r="B448" s="239"/>
      <c r="C448" s="239"/>
      <c r="D448" s="239"/>
      <c r="E448" s="239"/>
      <c r="F448" s="239"/>
      <c r="G448" s="239"/>
      <c r="H448" s="239"/>
      <c r="I448" s="239"/>
      <c r="J448" s="239"/>
      <c r="K448" s="239"/>
      <c r="L448" s="239"/>
    </row>
    <row r="449" spans="2:15">
      <c r="B449" s="274" t="s">
        <v>34</v>
      </c>
      <c r="C449" s="274"/>
      <c r="D449" s="274"/>
      <c r="E449" s="275">
        <v>1006</v>
      </c>
      <c r="F449" s="275"/>
      <c r="G449" s="275"/>
      <c r="H449" s="275"/>
      <c r="I449" s="275"/>
      <c r="J449" s="275"/>
      <c r="K449" s="275"/>
      <c r="L449" s="275"/>
    </row>
    <row r="450" spans="2:15">
      <c r="B450" s="250"/>
      <c r="C450" s="250"/>
      <c r="D450" s="250"/>
      <c r="E450" s="250"/>
      <c r="F450" s="250"/>
      <c r="G450" s="250"/>
      <c r="H450" s="250"/>
      <c r="I450" s="250"/>
      <c r="J450" s="250"/>
      <c r="K450" s="250"/>
      <c r="L450" s="250"/>
    </row>
    <row r="451" spans="2:15">
      <c r="B451" s="274" t="s">
        <v>35</v>
      </c>
      <c r="C451" s="274"/>
      <c r="D451" s="274"/>
      <c r="E451" s="275">
        <v>1</v>
      </c>
      <c r="F451" s="275"/>
      <c r="G451" s="275"/>
      <c r="H451" s="275"/>
      <c r="I451" s="275"/>
      <c r="J451" s="275"/>
      <c r="K451" s="275"/>
      <c r="L451" s="275"/>
    </row>
    <row r="452" spans="2:15">
      <c r="B452" s="239"/>
      <c r="C452" s="239"/>
      <c r="D452" s="239"/>
      <c r="E452" s="239"/>
      <c r="F452" s="239"/>
      <c r="G452" s="239"/>
      <c r="H452" s="239"/>
      <c r="I452" s="239"/>
      <c r="J452" s="239"/>
      <c r="K452" s="239"/>
      <c r="L452" s="239"/>
    </row>
    <row r="453" spans="2:15">
      <c r="B453" s="276" t="s">
        <v>36</v>
      </c>
      <c r="C453" s="276"/>
      <c r="D453" s="27" t="s">
        <v>37</v>
      </c>
      <c r="E453" s="277" t="s">
        <v>148</v>
      </c>
      <c r="F453" s="277"/>
      <c r="G453" s="277"/>
      <c r="H453" s="277"/>
      <c r="I453" s="277"/>
      <c r="J453" s="277"/>
      <c r="K453" s="277"/>
      <c r="L453" s="277"/>
    </row>
    <row r="454" spans="2:15">
      <c r="B454" s="276"/>
      <c r="C454" s="276"/>
      <c r="D454" s="27" t="s">
        <v>38</v>
      </c>
      <c r="E454" s="277" t="s">
        <v>148</v>
      </c>
      <c r="F454" s="277"/>
      <c r="G454" s="277"/>
      <c r="H454" s="277"/>
      <c r="I454" s="277"/>
      <c r="J454" s="277"/>
      <c r="K454" s="277"/>
      <c r="L454" s="277"/>
    </row>
    <row r="455" spans="2:15">
      <c r="B455" s="276"/>
      <c r="C455" s="276"/>
      <c r="D455" s="27" t="s">
        <v>39</v>
      </c>
      <c r="E455" s="277" t="s">
        <v>149</v>
      </c>
      <c r="F455" s="277"/>
      <c r="G455" s="277"/>
      <c r="H455" s="277"/>
      <c r="I455" s="277"/>
      <c r="J455" s="277"/>
      <c r="K455" s="277"/>
      <c r="L455" s="277"/>
    </row>
    <row r="456" spans="2:15">
      <c r="B456" s="250"/>
      <c r="C456" s="250"/>
      <c r="D456" s="250"/>
      <c r="E456" s="250"/>
      <c r="F456" s="250"/>
      <c r="G456" s="250"/>
      <c r="H456" s="250"/>
      <c r="I456" s="250"/>
      <c r="J456" s="250"/>
      <c r="K456" s="250"/>
      <c r="L456" s="250"/>
    </row>
    <row r="457" spans="2:15" ht="27">
      <c r="B457" s="240" t="s">
        <v>40</v>
      </c>
      <c r="C457" s="241"/>
      <c r="D457" s="27" t="s">
        <v>41</v>
      </c>
      <c r="E457" s="246" t="s">
        <v>162</v>
      </c>
      <c r="F457" s="247"/>
      <c r="G457" s="247"/>
      <c r="H457" s="247"/>
      <c r="I457" s="247"/>
      <c r="J457" s="247"/>
      <c r="K457" s="247"/>
      <c r="L457" s="248"/>
    </row>
    <row r="458" spans="2:15" ht="27">
      <c r="B458" s="242"/>
      <c r="C458" s="243"/>
      <c r="D458" s="27" t="s">
        <v>42</v>
      </c>
      <c r="E458" s="275">
        <v>1137</v>
      </c>
      <c r="F458" s="275"/>
      <c r="G458" s="275"/>
      <c r="H458" s="275"/>
      <c r="I458" s="275"/>
      <c r="J458" s="275"/>
      <c r="K458" s="275"/>
      <c r="L458" s="275"/>
    </row>
    <row r="459" spans="2:15" ht="27">
      <c r="B459" s="242"/>
      <c r="C459" s="243"/>
      <c r="D459" s="27" t="s">
        <v>43</v>
      </c>
      <c r="E459" s="246" t="s">
        <v>163</v>
      </c>
      <c r="F459" s="247"/>
      <c r="G459" s="247"/>
      <c r="H459" s="247"/>
      <c r="I459" s="247"/>
      <c r="J459" s="247"/>
      <c r="K459" s="247"/>
      <c r="L459" s="248"/>
    </row>
    <row r="460" spans="2:15" ht="27">
      <c r="B460" s="244"/>
      <c r="C460" s="245"/>
      <c r="D460" s="27" t="s">
        <v>44</v>
      </c>
      <c r="E460" s="275">
        <v>11001</v>
      </c>
      <c r="F460" s="275"/>
      <c r="G460" s="275"/>
      <c r="H460" s="275"/>
      <c r="I460" s="275"/>
      <c r="J460" s="275"/>
      <c r="K460" s="275"/>
      <c r="L460" s="275"/>
    </row>
    <row r="461" spans="2:15">
      <c r="B461" s="239"/>
      <c r="C461" s="239"/>
      <c r="D461" s="239"/>
      <c r="E461" s="239"/>
      <c r="F461" s="239"/>
      <c r="G461" s="239"/>
      <c r="H461" s="239"/>
      <c r="I461" s="239"/>
      <c r="J461" s="239"/>
      <c r="K461" s="239"/>
      <c r="L461" s="239"/>
    </row>
    <row r="462" spans="2:15">
      <c r="B462" s="274" t="s">
        <v>45</v>
      </c>
      <c r="C462" s="274"/>
      <c r="D462" s="274"/>
      <c r="E462" s="275" t="s">
        <v>154</v>
      </c>
      <c r="F462" s="275"/>
      <c r="G462" s="275"/>
      <c r="H462" s="275"/>
      <c r="I462" s="275"/>
      <c r="J462" s="275"/>
      <c r="K462" s="275"/>
      <c r="L462" s="275"/>
    </row>
    <row r="464" spans="2:15" ht="53.25" customHeight="1">
      <c r="B464" s="235" t="s">
        <v>50</v>
      </c>
      <c r="C464" s="273" t="s">
        <v>1</v>
      </c>
      <c r="D464" s="273"/>
      <c r="E464" s="235" t="s">
        <v>49</v>
      </c>
      <c r="F464" s="235" t="s">
        <v>3</v>
      </c>
      <c r="G464" s="235"/>
      <c r="H464" s="235"/>
      <c r="I464" s="235" t="s">
        <v>47</v>
      </c>
      <c r="J464" s="235" t="s">
        <v>4</v>
      </c>
      <c r="K464" s="235" t="s">
        <v>5</v>
      </c>
      <c r="L464" s="235" t="s">
        <v>6</v>
      </c>
      <c r="M464" s="235" t="s">
        <v>46</v>
      </c>
      <c r="N464" s="235"/>
      <c r="O464" s="235" t="s">
        <v>7</v>
      </c>
    </row>
    <row r="465" spans="2:15" ht="67.5">
      <c r="B465" s="235"/>
      <c r="C465" s="28" t="s">
        <v>8</v>
      </c>
      <c r="D465" s="26" t="s">
        <v>0</v>
      </c>
      <c r="E465" s="235"/>
      <c r="F465" s="26" t="s">
        <v>48</v>
      </c>
      <c r="G465" s="26" t="s">
        <v>9</v>
      </c>
      <c r="H465" s="26" t="s">
        <v>10</v>
      </c>
      <c r="I465" s="235"/>
      <c r="J465" s="235"/>
      <c r="K465" s="235"/>
      <c r="L465" s="235"/>
      <c r="M465" s="26" t="s">
        <v>11</v>
      </c>
      <c r="N465" s="26" t="s">
        <v>12</v>
      </c>
      <c r="O465" s="235"/>
    </row>
    <row r="466" spans="2:15">
      <c r="B466" s="30" t="s">
        <v>13</v>
      </c>
      <c r="C466" s="30" t="s">
        <v>14</v>
      </c>
      <c r="D466" s="30" t="s">
        <v>15</v>
      </c>
      <c r="E466" s="30" t="s">
        <v>16</v>
      </c>
      <c r="F466" s="30" t="s">
        <v>17</v>
      </c>
      <c r="G466" s="30" t="s">
        <v>18</v>
      </c>
      <c r="H466" s="30" t="s">
        <v>19</v>
      </c>
      <c r="I466" s="30" t="s">
        <v>20</v>
      </c>
      <c r="J466" s="30" t="s">
        <v>21</v>
      </c>
      <c r="K466" s="30" t="s">
        <v>22</v>
      </c>
      <c r="L466" s="30" t="s">
        <v>23</v>
      </c>
      <c r="M466" s="30" t="s">
        <v>24</v>
      </c>
      <c r="N466" s="30" t="s">
        <v>25</v>
      </c>
      <c r="O466" s="30" t="s">
        <v>26</v>
      </c>
    </row>
    <row r="467" spans="2:15">
      <c r="B467" s="4">
        <v>1100000</v>
      </c>
      <c r="C467" s="5" t="s">
        <v>76</v>
      </c>
      <c r="D467" s="4" t="s">
        <v>28</v>
      </c>
      <c r="E467" s="31">
        <f>E471+E470</f>
        <v>18000</v>
      </c>
      <c r="F467" s="31">
        <f>F471+F470</f>
        <v>0</v>
      </c>
      <c r="G467" s="31">
        <f>G471+G470</f>
        <v>1700</v>
      </c>
      <c r="H467" s="31">
        <f>H471+H470</f>
        <v>0</v>
      </c>
      <c r="I467" s="31">
        <f>E467+F467+G467+H467</f>
        <v>19700</v>
      </c>
      <c r="J467" s="31">
        <f>J471+J470</f>
        <v>19700</v>
      </c>
      <c r="K467" s="31">
        <f>K471+K470</f>
        <v>19700</v>
      </c>
      <c r="L467" s="31">
        <f>L471+L470</f>
        <v>19700</v>
      </c>
      <c r="M467" s="10"/>
      <c r="N467" s="10"/>
      <c r="O467" s="10"/>
    </row>
    <row r="468" spans="2:15">
      <c r="B468" s="4">
        <v>1123000</v>
      </c>
      <c r="C468" s="6" t="s">
        <v>92</v>
      </c>
      <c r="D468" s="4" t="s">
        <v>28</v>
      </c>
      <c r="E468" s="10"/>
      <c r="F468" s="10"/>
      <c r="G468" s="10"/>
      <c r="H468" s="10"/>
      <c r="I468" s="31"/>
      <c r="J468" s="10"/>
      <c r="K468" s="10"/>
      <c r="L468" s="10"/>
      <c r="M468" s="10"/>
      <c r="N468" s="10"/>
      <c r="O468" s="10"/>
    </row>
    <row r="469" spans="2:15">
      <c r="B469" s="4">
        <v>1123100</v>
      </c>
      <c r="C469" s="5" t="s">
        <v>93</v>
      </c>
      <c r="D469" s="4">
        <v>423100</v>
      </c>
      <c r="E469" s="10"/>
      <c r="F469" s="10"/>
      <c r="G469" s="10"/>
      <c r="H469" s="10"/>
      <c r="I469" s="31"/>
      <c r="J469" s="10"/>
      <c r="K469" s="10"/>
      <c r="L469" s="10"/>
      <c r="M469" s="10"/>
      <c r="N469" s="10"/>
      <c r="O469" s="10"/>
    </row>
    <row r="470" spans="2:15">
      <c r="B470" s="4">
        <v>1123200</v>
      </c>
      <c r="C470" s="5" t="s">
        <v>94</v>
      </c>
      <c r="D470" s="4">
        <v>423200</v>
      </c>
      <c r="E470" s="31">
        <v>18000</v>
      </c>
      <c r="F470" s="10"/>
      <c r="G470" s="31">
        <v>1700</v>
      </c>
      <c r="H470" s="10"/>
      <c r="I470" s="31">
        <f>E470+F470+G470+H470</f>
        <v>19700</v>
      </c>
      <c r="J470" s="31">
        <v>19700</v>
      </c>
      <c r="K470" s="31">
        <v>19700</v>
      </c>
      <c r="L470" s="31">
        <v>19700</v>
      </c>
      <c r="M470" s="10"/>
      <c r="N470" s="10"/>
      <c r="O470" s="10"/>
    </row>
    <row r="471" spans="2:15">
      <c r="B471" s="4">
        <v>1123800</v>
      </c>
      <c r="C471" s="5" t="s">
        <v>100</v>
      </c>
      <c r="D471" s="4">
        <v>423900</v>
      </c>
      <c r="E471" s="31"/>
      <c r="F471" s="10"/>
      <c r="G471" s="10"/>
      <c r="H471" s="10"/>
      <c r="I471" s="31"/>
      <c r="J471" s="10"/>
      <c r="K471" s="10"/>
      <c r="L471" s="10"/>
      <c r="M471" s="10"/>
      <c r="N471" s="10"/>
      <c r="O471" s="10"/>
    </row>
    <row r="472" spans="2:15">
      <c r="B472" s="4">
        <v>1000000</v>
      </c>
      <c r="C472" s="4" t="s">
        <v>235</v>
      </c>
      <c r="D472" s="4"/>
      <c r="E472" s="31">
        <f>E467</f>
        <v>18000</v>
      </c>
      <c r="F472" s="31">
        <f>F467</f>
        <v>0</v>
      </c>
      <c r="G472" s="31">
        <f>G467</f>
        <v>1700</v>
      </c>
      <c r="H472" s="31">
        <f>H467</f>
        <v>0</v>
      </c>
      <c r="I472" s="31">
        <f>I467</f>
        <v>19700</v>
      </c>
      <c r="J472" s="31">
        <f>J467</f>
        <v>19700</v>
      </c>
      <c r="K472" s="31">
        <f>K467</f>
        <v>19700</v>
      </c>
      <c r="L472" s="31">
        <f>L467</f>
        <v>19700</v>
      </c>
      <c r="M472" s="10"/>
      <c r="N472" s="10"/>
      <c r="O472" s="10"/>
    </row>
    <row r="475" spans="2:15">
      <c r="C475" s="189" t="s">
        <v>336</v>
      </c>
      <c r="D475" s="236" t="s">
        <v>70</v>
      </c>
      <c r="E475" s="236"/>
      <c r="F475" s="236"/>
      <c r="G475" s="237" t="s">
        <v>71</v>
      </c>
      <c r="H475" s="237"/>
      <c r="J475" s="238" t="s">
        <v>155</v>
      </c>
      <c r="K475" s="238"/>
      <c r="L475" s="238"/>
    </row>
    <row r="476" spans="2:15">
      <c r="C476" s="8"/>
      <c r="D476" s="8"/>
      <c r="E476" s="1"/>
      <c r="G476" s="237" t="s">
        <v>72</v>
      </c>
      <c r="H476" s="237"/>
      <c r="J476" s="237" t="s">
        <v>73</v>
      </c>
      <c r="K476" s="237"/>
      <c r="L476" s="237"/>
    </row>
    <row r="477" spans="2:15">
      <c r="C477" s="25" t="s">
        <v>74</v>
      </c>
      <c r="D477" s="8"/>
      <c r="E477" s="8"/>
      <c r="F477" s="8"/>
      <c r="G477" s="8"/>
      <c r="H477" s="8"/>
      <c r="I477" s="8"/>
    </row>
    <row r="478" spans="2:15" ht="16.5" customHeight="1">
      <c r="C478" s="8"/>
      <c r="D478" s="236" t="s">
        <v>75</v>
      </c>
      <c r="E478" s="236"/>
      <c r="F478" s="236"/>
      <c r="G478" s="237" t="s">
        <v>71</v>
      </c>
      <c r="H478" s="237"/>
      <c r="I478" s="7"/>
      <c r="J478" s="238" t="s">
        <v>265</v>
      </c>
      <c r="K478" s="238"/>
      <c r="L478" s="238"/>
    </row>
    <row r="479" spans="2:15">
      <c r="C479" s="8"/>
      <c r="D479" s="8"/>
      <c r="E479" s="8"/>
      <c r="F479" s="7"/>
      <c r="G479" s="237" t="s">
        <v>72</v>
      </c>
      <c r="H479" s="237"/>
      <c r="I479" s="7"/>
      <c r="J479" s="237" t="s">
        <v>73</v>
      </c>
      <c r="K479" s="237"/>
      <c r="L479" s="237"/>
    </row>
    <row r="480" spans="2:15">
      <c r="C480" s="8"/>
      <c r="D480" s="8"/>
      <c r="E480" s="8"/>
      <c r="F480" s="7"/>
      <c r="G480" s="144"/>
      <c r="H480" s="144"/>
      <c r="I480" s="7"/>
      <c r="J480" s="144"/>
      <c r="K480" s="144"/>
      <c r="L480" s="144"/>
    </row>
    <row r="481" spans="2:14">
      <c r="C481" s="8"/>
      <c r="D481" s="8"/>
      <c r="E481" s="8"/>
      <c r="F481" s="7"/>
      <c r="G481" s="144"/>
      <c r="H481" s="144"/>
      <c r="I481" s="7"/>
      <c r="J481" s="144"/>
      <c r="K481" s="144"/>
      <c r="L481" s="144"/>
    </row>
    <row r="482" spans="2:14">
      <c r="C482" s="8"/>
      <c r="D482" s="8"/>
      <c r="E482" s="8"/>
      <c r="F482" s="7"/>
      <c r="G482" s="144"/>
      <c r="H482" s="144"/>
      <c r="I482" s="7"/>
      <c r="J482" s="144"/>
      <c r="K482" s="144"/>
      <c r="L482" s="144"/>
    </row>
    <row r="483" spans="2:14">
      <c r="C483" s="8"/>
      <c r="D483" s="8"/>
      <c r="E483" s="8"/>
      <c r="F483" s="7"/>
      <c r="G483" s="144"/>
      <c r="H483" s="144"/>
      <c r="I483" s="7"/>
      <c r="J483" s="144"/>
      <c r="K483" s="144"/>
      <c r="L483" s="144"/>
    </row>
    <row r="484" spans="2:14">
      <c r="C484" s="8"/>
      <c r="D484" s="8"/>
      <c r="E484" s="8"/>
      <c r="F484" s="7"/>
      <c r="G484" s="144"/>
      <c r="H484" s="144"/>
      <c r="I484" s="7"/>
      <c r="J484" s="144"/>
      <c r="K484" s="144"/>
      <c r="L484" s="144"/>
    </row>
    <row r="485" spans="2:14">
      <c r="J485" s="279" t="s">
        <v>128</v>
      </c>
      <c r="K485" s="279"/>
      <c r="L485" s="279"/>
    </row>
    <row r="486" spans="2:14">
      <c r="J486" s="37"/>
      <c r="K486" s="37"/>
      <c r="L486" s="37"/>
    </row>
    <row r="487" spans="2:14">
      <c r="B487" s="280" t="s">
        <v>126</v>
      </c>
      <c r="C487" s="280"/>
      <c r="D487" s="280"/>
      <c r="E487" s="280"/>
      <c r="F487" s="280"/>
      <c r="G487" s="280"/>
      <c r="H487" s="280"/>
      <c r="I487" s="280"/>
      <c r="J487" s="280"/>
      <c r="K487" s="280"/>
      <c r="L487" s="280"/>
    </row>
    <row r="488" spans="2:14">
      <c r="B488" s="280" t="s">
        <v>127</v>
      </c>
      <c r="C488" s="280"/>
      <c r="D488" s="280"/>
      <c r="E488" s="280"/>
      <c r="F488" s="280"/>
      <c r="G488" s="280"/>
      <c r="H488" s="280"/>
      <c r="I488" s="280"/>
      <c r="J488" s="280"/>
      <c r="K488" s="280"/>
      <c r="L488" s="280"/>
    </row>
    <row r="489" spans="2:14">
      <c r="B489" s="280" t="s">
        <v>334</v>
      </c>
      <c r="C489" s="280"/>
      <c r="D489" s="280"/>
      <c r="E489" s="280"/>
      <c r="F489" s="280"/>
      <c r="G489" s="280"/>
      <c r="H489" s="280"/>
      <c r="I489" s="280"/>
      <c r="J489" s="280"/>
      <c r="K489" s="280"/>
      <c r="L489" s="280"/>
    </row>
    <row r="490" spans="2:14">
      <c r="N490" s="12"/>
    </row>
    <row r="491" spans="2:14">
      <c r="B491" s="274" t="s">
        <v>29</v>
      </c>
      <c r="C491" s="274"/>
      <c r="D491" s="35" t="s">
        <v>30</v>
      </c>
      <c r="E491" s="275" t="s">
        <v>150</v>
      </c>
      <c r="F491" s="275"/>
      <c r="G491" s="275"/>
      <c r="H491" s="275"/>
      <c r="I491" s="275"/>
      <c r="J491" s="275"/>
      <c r="K491" s="275"/>
      <c r="L491" s="275"/>
    </row>
    <row r="492" spans="2:14">
      <c r="B492" s="274"/>
      <c r="C492" s="274"/>
      <c r="D492" s="35" t="s">
        <v>31</v>
      </c>
      <c r="E492" s="275">
        <v>104021</v>
      </c>
      <c r="F492" s="275"/>
      <c r="G492" s="275"/>
      <c r="H492" s="275"/>
      <c r="I492" s="275"/>
      <c r="J492" s="275"/>
      <c r="K492" s="275"/>
      <c r="L492" s="275"/>
    </row>
    <row r="493" spans="2:14">
      <c r="B493" s="239"/>
      <c r="C493" s="239"/>
      <c r="D493" s="239"/>
      <c r="E493" s="239"/>
      <c r="F493" s="239"/>
      <c r="G493" s="239"/>
      <c r="H493" s="239"/>
      <c r="I493" s="239"/>
      <c r="J493" s="239"/>
      <c r="K493" s="239"/>
      <c r="L493" s="239"/>
    </row>
    <row r="494" spans="2:14">
      <c r="B494" s="274" t="s">
        <v>32</v>
      </c>
      <c r="C494" s="274"/>
      <c r="D494" s="35" t="s">
        <v>30</v>
      </c>
      <c r="E494" s="275" t="s">
        <v>150</v>
      </c>
      <c r="F494" s="275"/>
      <c r="G494" s="275"/>
      <c r="H494" s="275"/>
      <c r="I494" s="275"/>
      <c r="J494" s="275"/>
      <c r="K494" s="275"/>
      <c r="L494" s="275"/>
    </row>
    <row r="495" spans="2:14">
      <c r="B495" s="274"/>
      <c r="C495" s="274"/>
      <c r="D495" s="35" t="s">
        <v>31</v>
      </c>
      <c r="E495" s="275">
        <v>104021</v>
      </c>
      <c r="F495" s="275"/>
      <c r="G495" s="275"/>
      <c r="H495" s="275"/>
      <c r="I495" s="275"/>
      <c r="J495" s="275"/>
      <c r="K495" s="275"/>
      <c r="L495" s="275"/>
    </row>
    <row r="496" spans="2:14">
      <c r="B496" s="250"/>
      <c r="C496" s="250"/>
      <c r="D496" s="250"/>
      <c r="E496" s="250"/>
      <c r="F496" s="250"/>
      <c r="G496" s="250"/>
      <c r="H496" s="250"/>
      <c r="I496" s="250"/>
      <c r="J496" s="250"/>
      <c r="K496" s="250"/>
      <c r="L496" s="250"/>
    </row>
    <row r="497" spans="2:12">
      <c r="B497" s="274" t="s">
        <v>33</v>
      </c>
      <c r="C497" s="274"/>
      <c r="D497" s="274"/>
      <c r="E497" s="275" t="s">
        <v>150</v>
      </c>
      <c r="F497" s="275"/>
      <c r="G497" s="275"/>
      <c r="H497" s="275"/>
      <c r="I497" s="275"/>
      <c r="J497" s="275"/>
      <c r="K497" s="275"/>
      <c r="L497" s="275"/>
    </row>
    <row r="498" spans="2:12">
      <c r="B498" s="239"/>
      <c r="C498" s="239"/>
      <c r="D498" s="239"/>
      <c r="E498" s="239"/>
      <c r="F498" s="239"/>
      <c r="G498" s="239"/>
      <c r="H498" s="239"/>
      <c r="I498" s="239"/>
      <c r="J498" s="239"/>
      <c r="K498" s="239"/>
      <c r="L498" s="239"/>
    </row>
    <row r="499" spans="2:12">
      <c r="B499" s="274" t="s">
        <v>34</v>
      </c>
      <c r="C499" s="274"/>
      <c r="D499" s="274"/>
      <c r="E499" s="275">
        <v>1006</v>
      </c>
      <c r="F499" s="275"/>
      <c r="G499" s="275"/>
      <c r="H499" s="275"/>
      <c r="I499" s="275"/>
      <c r="J499" s="275"/>
      <c r="K499" s="275"/>
      <c r="L499" s="275"/>
    </row>
    <row r="500" spans="2:12">
      <c r="B500" s="250"/>
      <c r="C500" s="250"/>
      <c r="D500" s="250"/>
      <c r="E500" s="250"/>
      <c r="F500" s="250"/>
      <c r="G500" s="250"/>
      <c r="H500" s="250"/>
      <c r="I500" s="250"/>
      <c r="J500" s="250"/>
      <c r="K500" s="250"/>
      <c r="L500" s="250"/>
    </row>
    <row r="501" spans="2:12">
      <c r="B501" s="274" t="s">
        <v>35</v>
      </c>
      <c r="C501" s="274"/>
      <c r="D501" s="274"/>
      <c r="E501" s="275">
        <v>1</v>
      </c>
      <c r="F501" s="275"/>
      <c r="G501" s="275"/>
      <c r="H501" s="275"/>
      <c r="I501" s="275"/>
      <c r="J501" s="275"/>
      <c r="K501" s="275"/>
      <c r="L501" s="275"/>
    </row>
    <row r="502" spans="2:12">
      <c r="B502" s="239"/>
      <c r="C502" s="239"/>
      <c r="D502" s="239"/>
      <c r="E502" s="239"/>
      <c r="F502" s="239"/>
      <c r="G502" s="239"/>
      <c r="H502" s="239"/>
      <c r="I502" s="239"/>
      <c r="J502" s="239"/>
      <c r="K502" s="239"/>
      <c r="L502" s="239"/>
    </row>
    <row r="503" spans="2:12">
      <c r="B503" s="276" t="s">
        <v>36</v>
      </c>
      <c r="C503" s="276"/>
      <c r="D503" s="35" t="s">
        <v>37</v>
      </c>
      <c r="E503" s="277" t="s">
        <v>148</v>
      </c>
      <c r="F503" s="277"/>
      <c r="G503" s="277"/>
      <c r="H503" s="277"/>
      <c r="I503" s="277"/>
      <c r="J503" s="277"/>
      <c r="K503" s="277"/>
      <c r="L503" s="277"/>
    </row>
    <row r="504" spans="2:12">
      <c r="B504" s="276"/>
      <c r="C504" s="276"/>
      <c r="D504" s="35" t="s">
        <v>38</v>
      </c>
      <c r="E504" s="277" t="s">
        <v>148</v>
      </c>
      <c r="F504" s="277"/>
      <c r="G504" s="277"/>
      <c r="H504" s="277"/>
      <c r="I504" s="277"/>
      <c r="J504" s="277"/>
      <c r="K504" s="277"/>
      <c r="L504" s="277"/>
    </row>
    <row r="505" spans="2:12">
      <c r="B505" s="276"/>
      <c r="C505" s="276"/>
      <c r="D505" s="35" t="s">
        <v>39</v>
      </c>
      <c r="E505" s="277" t="s">
        <v>149</v>
      </c>
      <c r="F505" s="277"/>
      <c r="G505" s="277"/>
      <c r="H505" s="277"/>
      <c r="I505" s="277"/>
      <c r="J505" s="277"/>
      <c r="K505" s="277"/>
      <c r="L505" s="277"/>
    </row>
    <row r="506" spans="2:12">
      <c r="B506" s="239"/>
      <c r="C506" s="239"/>
      <c r="D506" s="239"/>
      <c r="E506" s="239"/>
      <c r="F506" s="239"/>
      <c r="G506" s="239"/>
      <c r="H506" s="239"/>
      <c r="I506" s="239"/>
      <c r="J506" s="239"/>
      <c r="K506" s="239"/>
      <c r="L506" s="239"/>
    </row>
    <row r="507" spans="2:12" ht="27" customHeight="1">
      <c r="B507" s="240" t="s">
        <v>40</v>
      </c>
      <c r="C507" s="241"/>
      <c r="D507" s="35" t="s">
        <v>41</v>
      </c>
      <c r="E507" s="246" t="s">
        <v>162</v>
      </c>
      <c r="F507" s="247"/>
      <c r="G507" s="247"/>
      <c r="H507" s="247"/>
      <c r="I507" s="247"/>
      <c r="J507" s="247"/>
      <c r="K507" s="247"/>
      <c r="L507" s="248"/>
    </row>
    <row r="508" spans="2:12" ht="27">
      <c r="B508" s="242"/>
      <c r="C508" s="243"/>
      <c r="D508" s="35" t="s">
        <v>42</v>
      </c>
      <c r="E508" s="275">
        <v>1137</v>
      </c>
      <c r="F508" s="275"/>
      <c r="G508" s="275"/>
      <c r="H508" s="275"/>
      <c r="I508" s="275"/>
      <c r="J508" s="275"/>
      <c r="K508" s="275"/>
      <c r="L508" s="275"/>
    </row>
    <row r="509" spans="2:12" ht="27">
      <c r="B509" s="242"/>
      <c r="C509" s="243"/>
      <c r="D509" s="35" t="s">
        <v>43</v>
      </c>
      <c r="E509" s="246" t="s">
        <v>311</v>
      </c>
      <c r="F509" s="247"/>
      <c r="G509" s="247"/>
      <c r="H509" s="247"/>
      <c r="I509" s="247"/>
      <c r="J509" s="247"/>
      <c r="K509" s="247"/>
      <c r="L509" s="248"/>
    </row>
    <row r="510" spans="2:12" ht="27">
      <c r="B510" s="244"/>
      <c r="C510" s="245"/>
      <c r="D510" s="35" t="s">
        <v>44</v>
      </c>
      <c r="E510" s="275">
        <v>11003</v>
      </c>
      <c r="F510" s="275"/>
      <c r="G510" s="275"/>
      <c r="H510" s="275"/>
      <c r="I510" s="275"/>
      <c r="J510" s="275"/>
      <c r="K510" s="275"/>
      <c r="L510" s="275"/>
    </row>
    <row r="511" spans="2:12">
      <c r="B511" s="239"/>
      <c r="C511" s="239"/>
      <c r="D511" s="239"/>
      <c r="E511" s="239"/>
      <c r="F511" s="239"/>
      <c r="G511" s="239"/>
      <c r="H511" s="239"/>
      <c r="I511" s="239"/>
      <c r="J511" s="239"/>
      <c r="K511" s="239"/>
      <c r="L511" s="239"/>
    </row>
    <row r="512" spans="2:12">
      <c r="B512" s="274" t="s">
        <v>45</v>
      </c>
      <c r="C512" s="274"/>
      <c r="D512" s="274"/>
      <c r="E512" s="275" t="s">
        <v>154</v>
      </c>
      <c r="F512" s="275"/>
      <c r="G512" s="275"/>
      <c r="H512" s="275"/>
      <c r="I512" s="275"/>
      <c r="J512" s="275"/>
      <c r="K512" s="275"/>
      <c r="L512" s="275"/>
    </row>
    <row r="514" spans="2:15" ht="51" customHeight="1">
      <c r="B514" s="235" t="s">
        <v>50</v>
      </c>
      <c r="C514" s="273" t="s">
        <v>1</v>
      </c>
      <c r="D514" s="273"/>
      <c r="E514" s="235" t="s">
        <v>49</v>
      </c>
      <c r="F514" s="235" t="s">
        <v>3</v>
      </c>
      <c r="G514" s="235"/>
      <c r="H514" s="235"/>
      <c r="I514" s="235" t="s">
        <v>47</v>
      </c>
      <c r="J514" s="235" t="s">
        <v>4</v>
      </c>
      <c r="K514" s="235" t="s">
        <v>5</v>
      </c>
      <c r="L514" s="235" t="s">
        <v>6</v>
      </c>
      <c r="M514" s="235" t="s">
        <v>46</v>
      </c>
      <c r="N514" s="235"/>
      <c r="O514" s="235" t="s">
        <v>7</v>
      </c>
    </row>
    <row r="515" spans="2:15" ht="67.5">
      <c r="B515" s="235"/>
      <c r="C515" s="36" t="s">
        <v>8</v>
      </c>
      <c r="D515" s="34" t="s">
        <v>0</v>
      </c>
      <c r="E515" s="235"/>
      <c r="F515" s="34" t="s">
        <v>48</v>
      </c>
      <c r="G515" s="34" t="s">
        <v>9</v>
      </c>
      <c r="H515" s="34" t="s">
        <v>10</v>
      </c>
      <c r="I515" s="235"/>
      <c r="J515" s="235"/>
      <c r="K515" s="235"/>
      <c r="L515" s="235"/>
      <c r="M515" s="34" t="s">
        <v>11</v>
      </c>
      <c r="N515" s="34" t="s">
        <v>12</v>
      </c>
      <c r="O515" s="235"/>
    </row>
    <row r="516" spans="2:15">
      <c r="B516" s="38" t="s">
        <v>13</v>
      </c>
      <c r="C516" s="38" t="s">
        <v>14</v>
      </c>
      <c r="D516" s="38" t="s">
        <v>15</v>
      </c>
      <c r="E516" s="38" t="s">
        <v>16</v>
      </c>
      <c r="F516" s="38" t="s">
        <v>17</v>
      </c>
      <c r="G516" s="38" t="s">
        <v>18</v>
      </c>
      <c r="H516" s="38" t="s">
        <v>19</v>
      </c>
      <c r="I516" s="38" t="s">
        <v>20</v>
      </c>
      <c r="J516" s="38" t="s">
        <v>21</v>
      </c>
      <c r="K516" s="38" t="s">
        <v>22</v>
      </c>
      <c r="L516" s="38" t="s">
        <v>23</v>
      </c>
      <c r="M516" s="38" t="s">
        <v>24</v>
      </c>
      <c r="N516" s="38" t="s">
        <v>25</v>
      </c>
      <c r="O516" s="38" t="s">
        <v>26</v>
      </c>
    </row>
    <row r="517" spans="2:15">
      <c r="B517" s="4">
        <v>1100000</v>
      </c>
      <c r="C517" s="5" t="s">
        <v>76</v>
      </c>
      <c r="D517" s="4" t="s">
        <v>28</v>
      </c>
      <c r="E517" s="31">
        <f>E519</f>
        <v>99955</v>
      </c>
      <c r="F517" s="31">
        <f>F519</f>
        <v>0</v>
      </c>
      <c r="G517" s="31">
        <f>G519</f>
        <v>7080.5</v>
      </c>
      <c r="H517" s="31"/>
      <c r="I517" s="31">
        <f>E517+F517+G517+H517</f>
        <v>107035.5</v>
      </c>
      <c r="J517" s="31">
        <f>J519</f>
        <v>107035.47</v>
      </c>
      <c r="K517" s="31">
        <f>K519</f>
        <v>107035.47</v>
      </c>
      <c r="L517" s="31">
        <f>L519</f>
        <v>107035.47</v>
      </c>
      <c r="M517" s="10"/>
      <c r="N517" s="10"/>
      <c r="O517" s="10"/>
    </row>
    <row r="518" spans="2:15">
      <c r="B518" s="4">
        <v>1176000</v>
      </c>
      <c r="C518" s="6" t="s">
        <v>63</v>
      </c>
      <c r="D518" s="4" t="s">
        <v>28</v>
      </c>
      <c r="E518" s="10"/>
      <c r="F518" s="10"/>
      <c r="G518" s="10"/>
      <c r="H518" s="10"/>
      <c r="I518" s="31"/>
      <c r="J518" s="10"/>
      <c r="K518" s="10"/>
      <c r="L518" s="10"/>
      <c r="M518" s="10"/>
      <c r="N518" s="10"/>
      <c r="O518" s="10"/>
    </row>
    <row r="519" spans="2:15">
      <c r="B519" s="4">
        <v>1176100</v>
      </c>
      <c r="C519" s="5" t="s">
        <v>119</v>
      </c>
      <c r="D519" s="4">
        <v>486100</v>
      </c>
      <c r="E519" s="31">
        <v>99955</v>
      </c>
      <c r="F519" s="10"/>
      <c r="G519" s="31">
        <v>7080.5</v>
      </c>
      <c r="H519" s="10"/>
      <c r="I519" s="31">
        <f>E519+F519+G519+H519</f>
        <v>107035.5</v>
      </c>
      <c r="J519" s="31">
        <v>107035.47</v>
      </c>
      <c r="K519" s="31">
        <v>107035.47</v>
      </c>
      <c r="L519" s="31">
        <v>107035.47</v>
      </c>
      <c r="M519" s="10"/>
      <c r="N519" s="10"/>
      <c r="O519" s="10"/>
    </row>
    <row r="520" spans="2:15">
      <c r="B520" s="4">
        <v>1000000</v>
      </c>
      <c r="C520" s="4" t="s">
        <v>235</v>
      </c>
      <c r="D520" s="4"/>
      <c r="E520" s="31">
        <f>E517</f>
        <v>99955</v>
      </c>
      <c r="F520" s="31">
        <f>F517</f>
        <v>0</v>
      </c>
      <c r="G520" s="31">
        <f>G517</f>
        <v>7080.5</v>
      </c>
      <c r="H520" s="10"/>
      <c r="I520" s="31">
        <f>E520+F520+G520+H520</f>
        <v>107035.5</v>
      </c>
      <c r="J520" s="31">
        <f>J519</f>
        <v>107035.47</v>
      </c>
      <c r="K520" s="31">
        <f>K519</f>
        <v>107035.47</v>
      </c>
      <c r="L520" s="31">
        <f>L519</f>
        <v>107035.47</v>
      </c>
      <c r="M520" s="10"/>
      <c r="N520" s="10"/>
      <c r="O520" s="10"/>
    </row>
    <row r="521" spans="2:15" ht="17.25">
      <c r="B521" s="65"/>
      <c r="C521" s="65"/>
      <c r="D521" s="65"/>
      <c r="E521" s="66"/>
      <c r="F521" s="67"/>
      <c r="G521" s="67"/>
      <c r="H521" s="67"/>
      <c r="I521" s="211"/>
      <c r="J521" s="67"/>
      <c r="K521" s="67"/>
      <c r="L521" s="67"/>
      <c r="M521" s="67"/>
      <c r="N521" s="67"/>
      <c r="O521" s="67"/>
    </row>
    <row r="523" spans="2:15">
      <c r="C523" s="189" t="s">
        <v>336</v>
      </c>
      <c r="D523" s="236" t="s">
        <v>70</v>
      </c>
      <c r="E523" s="236"/>
      <c r="F523" s="236"/>
      <c r="G523" s="237" t="s">
        <v>71</v>
      </c>
      <c r="H523" s="237"/>
      <c r="J523" s="238" t="s">
        <v>155</v>
      </c>
      <c r="K523" s="238"/>
      <c r="L523" s="238"/>
    </row>
    <row r="524" spans="2:15">
      <c r="C524" s="8"/>
      <c r="D524" s="8"/>
      <c r="E524" s="1"/>
      <c r="G524" s="237" t="s">
        <v>72</v>
      </c>
      <c r="H524" s="237"/>
      <c r="J524" s="237" t="s">
        <v>73</v>
      </c>
      <c r="K524" s="237"/>
      <c r="L524" s="237"/>
    </row>
    <row r="525" spans="2:15">
      <c r="C525" s="33" t="s">
        <v>74</v>
      </c>
      <c r="D525" s="8"/>
      <c r="E525" s="8"/>
      <c r="F525" s="8"/>
      <c r="G525" s="8"/>
      <c r="H525" s="8"/>
      <c r="I525" s="8"/>
    </row>
    <row r="526" spans="2:15" ht="16.5" customHeight="1">
      <c r="C526" s="8"/>
      <c r="D526" s="236" t="s">
        <v>75</v>
      </c>
      <c r="E526" s="236"/>
      <c r="F526" s="236"/>
      <c r="G526" s="237" t="s">
        <v>71</v>
      </c>
      <c r="H526" s="237"/>
      <c r="I526" s="7"/>
      <c r="J526" s="238" t="s">
        <v>265</v>
      </c>
      <c r="K526" s="238"/>
      <c r="L526" s="238"/>
    </row>
    <row r="527" spans="2:15">
      <c r="C527" s="8"/>
      <c r="D527" s="8"/>
      <c r="E527" s="8"/>
      <c r="F527" s="7"/>
      <c r="G527" s="237" t="s">
        <v>72</v>
      </c>
      <c r="H527" s="237"/>
      <c r="I527" s="7"/>
      <c r="J527" s="237" t="s">
        <v>73</v>
      </c>
      <c r="K527" s="237"/>
      <c r="L527" s="237"/>
    </row>
    <row r="528" spans="2:15">
      <c r="C528" s="8"/>
      <c r="D528" s="8"/>
      <c r="E528" s="8"/>
      <c r="F528" s="7"/>
      <c r="G528" s="33"/>
      <c r="H528" s="33"/>
      <c r="I528" s="7"/>
      <c r="J528" s="33"/>
      <c r="K528" s="33"/>
      <c r="L528" s="33"/>
    </row>
    <row r="529" spans="2:14">
      <c r="C529" s="8"/>
      <c r="D529" s="8"/>
      <c r="E529" s="8"/>
      <c r="F529" s="7"/>
      <c r="G529" s="33"/>
      <c r="H529" s="33"/>
      <c r="I529" s="7"/>
      <c r="J529" s="33"/>
      <c r="K529" s="33"/>
      <c r="L529" s="33"/>
    </row>
    <row r="530" spans="2:14">
      <c r="C530" s="8"/>
      <c r="D530" s="8"/>
      <c r="E530" s="8"/>
      <c r="F530" s="7"/>
      <c r="G530" s="144"/>
      <c r="H530" s="144"/>
      <c r="I530" s="7"/>
      <c r="J530" s="144"/>
      <c r="K530" s="144"/>
      <c r="L530" s="144"/>
    </row>
    <row r="531" spans="2:14">
      <c r="C531" s="8"/>
      <c r="D531" s="8"/>
      <c r="E531" s="8"/>
      <c r="F531" s="7"/>
      <c r="G531" s="144"/>
      <c r="H531" s="144"/>
      <c r="I531" s="7"/>
      <c r="J531" s="144"/>
      <c r="K531" s="144"/>
      <c r="L531" s="144"/>
    </row>
    <row r="532" spans="2:14">
      <c r="C532" s="8"/>
      <c r="D532" s="8"/>
      <c r="E532" s="8"/>
      <c r="F532" s="7"/>
      <c r="G532" s="144"/>
      <c r="H532" s="144"/>
      <c r="I532" s="7"/>
      <c r="J532" s="144"/>
      <c r="K532" s="144"/>
      <c r="L532" s="144"/>
    </row>
    <row r="533" spans="2:14">
      <c r="C533" s="8"/>
      <c r="D533" s="8"/>
      <c r="E533" s="8"/>
      <c r="F533" s="7"/>
      <c r="G533" s="144"/>
      <c r="H533" s="144"/>
      <c r="I533" s="7"/>
      <c r="J533" s="144"/>
      <c r="K533" s="144"/>
      <c r="L533" s="144"/>
    </row>
    <row r="534" spans="2:14">
      <c r="J534" s="279" t="s">
        <v>128</v>
      </c>
      <c r="K534" s="279"/>
      <c r="L534" s="279"/>
    </row>
    <row r="535" spans="2:14">
      <c r="J535" s="72"/>
      <c r="K535" s="72"/>
      <c r="L535" s="72"/>
    </row>
    <row r="536" spans="2:14">
      <c r="B536" s="280" t="s">
        <v>126</v>
      </c>
      <c r="C536" s="280"/>
      <c r="D536" s="280"/>
      <c r="E536" s="280"/>
      <c r="F536" s="280"/>
      <c r="G536" s="280"/>
      <c r="H536" s="280"/>
      <c r="I536" s="280"/>
      <c r="J536" s="280"/>
      <c r="K536" s="280"/>
      <c r="L536" s="280"/>
    </row>
    <row r="537" spans="2:14">
      <c r="B537" s="280" t="s">
        <v>127</v>
      </c>
      <c r="C537" s="280"/>
      <c r="D537" s="280"/>
      <c r="E537" s="280"/>
      <c r="F537" s="280"/>
      <c r="G537" s="280"/>
      <c r="H537" s="280"/>
      <c r="I537" s="280"/>
      <c r="J537" s="280"/>
      <c r="K537" s="280"/>
      <c r="L537" s="280"/>
    </row>
    <row r="538" spans="2:14">
      <c r="B538" s="280" t="s">
        <v>334</v>
      </c>
      <c r="C538" s="280"/>
      <c r="D538" s="280"/>
      <c r="E538" s="280"/>
      <c r="F538" s="280"/>
      <c r="G538" s="280"/>
      <c r="H538" s="280"/>
      <c r="I538" s="280"/>
      <c r="J538" s="280"/>
      <c r="K538" s="280"/>
      <c r="L538" s="280"/>
    </row>
    <row r="539" spans="2:14">
      <c r="N539" s="12"/>
    </row>
    <row r="540" spans="2:14">
      <c r="B540" s="274" t="s">
        <v>29</v>
      </c>
      <c r="C540" s="274"/>
      <c r="D540" s="70" t="s">
        <v>30</v>
      </c>
      <c r="E540" s="275" t="s">
        <v>150</v>
      </c>
      <c r="F540" s="275"/>
      <c r="G540" s="275"/>
      <c r="H540" s="275"/>
      <c r="I540" s="275"/>
      <c r="J540" s="275"/>
      <c r="K540" s="275"/>
      <c r="L540" s="275"/>
    </row>
    <row r="541" spans="2:14">
      <c r="B541" s="274"/>
      <c r="C541" s="274"/>
      <c r="D541" s="70" t="s">
        <v>31</v>
      </c>
      <c r="E541" s="275">
        <v>104021</v>
      </c>
      <c r="F541" s="275"/>
      <c r="G541" s="275"/>
      <c r="H541" s="275"/>
      <c r="I541" s="275"/>
      <c r="J541" s="275"/>
      <c r="K541" s="275"/>
      <c r="L541" s="275"/>
    </row>
    <row r="542" spans="2:14">
      <c r="B542" s="239"/>
      <c r="C542" s="239"/>
      <c r="D542" s="239"/>
      <c r="E542" s="239"/>
      <c r="F542" s="239"/>
      <c r="G542" s="239"/>
      <c r="H542" s="239"/>
      <c r="I542" s="239"/>
      <c r="J542" s="239"/>
      <c r="K542" s="239"/>
      <c r="L542" s="239"/>
    </row>
    <row r="543" spans="2:14">
      <c r="B543" s="274" t="s">
        <v>32</v>
      </c>
      <c r="C543" s="274"/>
      <c r="D543" s="70" t="s">
        <v>30</v>
      </c>
      <c r="E543" s="275" t="s">
        <v>150</v>
      </c>
      <c r="F543" s="275"/>
      <c r="G543" s="275"/>
      <c r="H543" s="275"/>
      <c r="I543" s="275"/>
      <c r="J543" s="275"/>
      <c r="K543" s="275"/>
      <c r="L543" s="275"/>
    </row>
    <row r="544" spans="2:14">
      <c r="B544" s="274"/>
      <c r="C544" s="274"/>
      <c r="D544" s="70" t="s">
        <v>31</v>
      </c>
      <c r="E544" s="275">
        <v>104021</v>
      </c>
      <c r="F544" s="275"/>
      <c r="G544" s="275"/>
      <c r="H544" s="275"/>
      <c r="I544" s="275"/>
      <c r="J544" s="275"/>
      <c r="K544" s="275"/>
      <c r="L544" s="275"/>
    </row>
    <row r="545" spans="2:12">
      <c r="B545" s="250"/>
      <c r="C545" s="250"/>
      <c r="D545" s="250"/>
      <c r="E545" s="250"/>
      <c r="F545" s="250"/>
      <c r="G545" s="250"/>
      <c r="H545" s="250"/>
      <c r="I545" s="250"/>
      <c r="J545" s="250"/>
      <c r="K545" s="250"/>
      <c r="L545" s="250"/>
    </row>
    <row r="546" spans="2:12">
      <c r="B546" s="274" t="s">
        <v>33</v>
      </c>
      <c r="C546" s="274"/>
      <c r="D546" s="274"/>
      <c r="E546" s="275" t="s">
        <v>150</v>
      </c>
      <c r="F546" s="275"/>
      <c r="G546" s="275"/>
      <c r="H546" s="275"/>
      <c r="I546" s="275"/>
      <c r="J546" s="275"/>
      <c r="K546" s="275"/>
      <c r="L546" s="275"/>
    </row>
    <row r="547" spans="2:12">
      <c r="B547" s="239"/>
      <c r="C547" s="239"/>
      <c r="D547" s="239"/>
      <c r="E547" s="239"/>
      <c r="F547" s="239"/>
      <c r="G547" s="239"/>
      <c r="H547" s="239"/>
      <c r="I547" s="239"/>
      <c r="J547" s="239"/>
      <c r="K547" s="239"/>
      <c r="L547" s="239"/>
    </row>
    <row r="548" spans="2:12">
      <c r="B548" s="274" t="s">
        <v>34</v>
      </c>
      <c r="C548" s="274"/>
      <c r="D548" s="274"/>
      <c r="E548" s="275">
        <v>1006</v>
      </c>
      <c r="F548" s="275"/>
      <c r="G548" s="275"/>
      <c r="H548" s="275"/>
      <c r="I548" s="275"/>
      <c r="J548" s="275"/>
      <c r="K548" s="275"/>
      <c r="L548" s="275"/>
    </row>
    <row r="549" spans="2:12">
      <c r="B549" s="250"/>
      <c r="C549" s="250"/>
      <c r="D549" s="250"/>
      <c r="E549" s="250"/>
      <c r="F549" s="250"/>
      <c r="G549" s="250"/>
      <c r="H549" s="250"/>
      <c r="I549" s="250"/>
      <c r="J549" s="250"/>
      <c r="K549" s="250"/>
      <c r="L549" s="250"/>
    </row>
    <row r="550" spans="2:12">
      <c r="B550" s="274" t="s">
        <v>35</v>
      </c>
      <c r="C550" s="274"/>
      <c r="D550" s="274"/>
      <c r="E550" s="275">
        <v>1</v>
      </c>
      <c r="F550" s="275"/>
      <c r="G550" s="275"/>
      <c r="H550" s="275"/>
      <c r="I550" s="275"/>
      <c r="J550" s="275"/>
      <c r="K550" s="275"/>
      <c r="L550" s="275"/>
    </row>
    <row r="551" spans="2:12">
      <c r="B551" s="239"/>
      <c r="C551" s="239"/>
      <c r="D551" s="239"/>
      <c r="E551" s="239"/>
      <c r="F551" s="239"/>
      <c r="G551" s="239"/>
      <c r="H551" s="239"/>
      <c r="I551" s="239"/>
      <c r="J551" s="239"/>
      <c r="K551" s="239"/>
      <c r="L551" s="239"/>
    </row>
    <row r="552" spans="2:12">
      <c r="B552" s="276" t="s">
        <v>36</v>
      </c>
      <c r="C552" s="276"/>
      <c r="D552" s="70" t="s">
        <v>37</v>
      </c>
      <c r="E552" s="275" t="s">
        <v>167</v>
      </c>
      <c r="F552" s="275"/>
      <c r="G552" s="275"/>
      <c r="H552" s="275"/>
      <c r="I552" s="275"/>
      <c r="J552" s="275"/>
      <c r="K552" s="275"/>
      <c r="L552" s="275"/>
    </row>
    <row r="553" spans="2:12">
      <c r="B553" s="276"/>
      <c r="C553" s="276"/>
      <c r="D553" s="70" t="s">
        <v>38</v>
      </c>
      <c r="E553" s="277" t="s">
        <v>156</v>
      </c>
      <c r="F553" s="277"/>
      <c r="G553" s="277"/>
      <c r="H553" s="277"/>
      <c r="I553" s="277"/>
      <c r="J553" s="277"/>
      <c r="K553" s="277"/>
      <c r="L553" s="277"/>
    </row>
    <row r="554" spans="2:12">
      <c r="B554" s="276"/>
      <c r="C554" s="276"/>
      <c r="D554" s="70" t="s">
        <v>39</v>
      </c>
      <c r="E554" s="277" t="s">
        <v>148</v>
      </c>
      <c r="F554" s="277"/>
      <c r="G554" s="277"/>
      <c r="H554" s="277"/>
      <c r="I554" s="277"/>
      <c r="J554" s="277"/>
      <c r="K554" s="277"/>
      <c r="L554" s="277"/>
    </row>
    <row r="555" spans="2:12">
      <c r="B555" s="239"/>
      <c r="C555" s="239"/>
      <c r="D555" s="239"/>
      <c r="E555" s="239"/>
      <c r="F555" s="239"/>
      <c r="G555" s="239"/>
      <c r="H555" s="239"/>
      <c r="I555" s="239"/>
      <c r="J555" s="239"/>
      <c r="K555" s="239"/>
      <c r="L555" s="239"/>
    </row>
    <row r="556" spans="2:12" ht="27">
      <c r="B556" s="240" t="s">
        <v>40</v>
      </c>
      <c r="C556" s="241"/>
      <c r="D556" s="70" t="s">
        <v>41</v>
      </c>
      <c r="E556" s="246" t="s">
        <v>151</v>
      </c>
      <c r="F556" s="247"/>
      <c r="G556" s="247"/>
      <c r="H556" s="247"/>
      <c r="I556" s="247"/>
      <c r="J556" s="247"/>
      <c r="K556" s="247"/>
      <c r="L556" s="248"/>
    </row>
    <row r="557" spans="2:12" ht="27">
      <c r="B557" s="242"/>
      <c r="C557" s="243"/>
      <c r="D557" s="70" t="s">
        <v>42</v>
      </c>
      <c r="E557" s="275">
        <v>1108</v>
      </c>
      <c r="F557" s="275"/>
      <c r="G557" s="275"/>
      <c r="H557" s="275"/>
      <c r="I557" s="275"/>
      <c r="J557" s="275"/>
      <c r="K557" s="275"/>
      <c r="L557" s="275"/>
    </row>
    <row r="558" spans="2:12" ht="44.25" customHeight="1">
      <c r="B558" s="242"/>
      <c r="C558" s="243"/>
      <c r="D558" s="70" t="s">
        <v>43</v>
      </c>
      <c r="E558" s="246" t="s">
        <v>243</v>
      </c>
      <c r="F558" s="247"/>
      <c r="G558" s="247"/>
      <c r="H558" s="247"/>
      <c r="I558" s="247"/>
      <c r="J558" s="247"/>
      <c r="K558" s="247"/>
      <c r="L558" s="248"/>
    </row>
    <row r="559" spans="2:12" ht="27">
      <c r="B559" s="244"/>
      <c r="C559" s="245"/>
      <c r="D559" s="70" t="s">
        <v>44</v>
      </c>
      <c r="E559" s="275">
        <v>11005</v>
      </c>
      <c r="F559" s="275"/>
      <c r="G559" s="275"/>
      <c r="H559" s="275"/>
      <c r="I559" s="275"/>
      <c r="J559" s="275"/>
      <c r="K559" s="275"/>
      <c r="L559" s="275"/>
    </row>
    <row r="560" spans="2:12">
      <c r="B560" s="239"/>
      <c r="C560" s="239"/>
      <c r="D560" s="239"/>
      <c r="E560" s="239"/>
      <c r="F560" s="239"/>
      <c r="G560" s="239"/>
      <c r="H560" s="239"/>
      <c r="I560" s="239"/>
      <c r="J560" s="239"/>
      <c r="K560" s="239"/>
      <c r="L560" s="239"/>
    </row>
    <row r="561" spans="2:15">
      <c r="B561" s="274" t="s">
        <v>45</v>
      </c>
      <c r="C561" s="274"/>
      <c r="D561" s="274"/>
      <c r="E561" s="275" t="s">
        <v>154</v>
      </c>
      <c r="F561" s="275"/>
      <c r="G561" s="275"/>
      <c r="H561" s="275"/>
      <c r="I561" s="275"/>
      <c r="J561" s="275"/>
      <c r="K561" s="275"/>
      <c r="L561" s="275"/>
    </row>
    <row r="563" spans="2:15" ht="54.75" customHeight="1">
      <c r="B563" s="235" t="s">
        <v>50</v>
      </c>
      <c r="C563" s="273" t="s">
        <v>1</v>
      </c>
      <c r="D563" s="273"/>
      <c r="E563" s="235" t="s">
        <v>49</v>
      </c>
      <c r="F563" s="235" t="s">
        <v>3</v>
      </c>
      <c r="G563" s="235"/>
      <c r="H563" s="235"/>
      <c r="I563" s="235" t="s">
        <v>47</v>
      </c>
      <c r="J563" s="235" t="s">
        <v>4</v>
      </c>
      <c r="K563" s="235" t="s">
        <v>5</v>
      </c>
      <c r="L563" s="235" t="s">
        <v>6</v>
      </c>
      <c r="M563" s="235" t="s">
        <v>46</v>
      </c>
      <c r="N563" s="235"/>
      <c r="O563" s="235" t="s">
        <v>7</v>
      </c>
    </row>
    <row r="564" spans="2:15" ht="67.5">
      <c r="B564" s="235"/>
      <c r="C564" s="71" t="s">
        <v>8</v>
      </c>
      <c r="D564" s="69" t="s">
        <v>0</v>
      </c>
      <c r="E564" s="235"/>
      <c r="F564" s="69" t="s">
        <v>48</v>
      </c>
      <c r="G564" s="69" t="s">
        <v>9</v>
      </c>
      <c r="H564" s="69" t="s">
        <v>10</v>
      </c>
      <c r="I564" s="235"/>
      <c r="J564" s="235"/>
      <c r="K564" s="235"/>
      <c r="L564" s="235"/>
      <c r="M564" s="69" t="s">
        <v>11</v>
      </c>
      <c r="N564" s="69" t="s">
        <v>12</v>
      </c>
      <c r="O564" s="235"/>
    </row>
    <row r="565" spans="2:15">
      <c r="B565" s="73" t="s">
        <v>13</v>
      </c>
      <c r="C565" s="73" t="s">
        <v>14</v>
      </c>
      <c r="D565" s="73" t="s">
        <v>15</v>
      </c>
      <c r="E565" s="73" t="s">
        <v>16</v>
      </c>
      <c r="F565" s="73" t="s">
        <v>17</v>
      </c>
      <c r="G565" s="73" t="s">
        <v>18</v>
      </c>
      <c r="H565" s="73" t="s">
        <v>19</v>
      </c>
      <c r="I565" s="73" t="s">
        <v>20</v>
      </c>
      <c r="J565" s="73" t="s">
        <v>21</v>
      </c>
      <c r="K565" s="73" t="s">
        <v>22</v>
      </c>
      <c r="L565" s="73" t="s">
        <v>23</v>
      </c>
      <c r="M565" s="73" t="s">
        <v>24</v>
      </c>
      <c r="N565" s="73" t="s">
        <v>25</v>
      </c>
      <c r="O565" s="73" t="s">
        <v>26</v>
      </c>
    </row>
    <row r="566" spans="2:15">
      <c r="B566" s="4">
        <v>1100000</v>
      </c>
      <c r="C566" s="5" t="s">
        <v>76</v>
      </c>
      <c r="D566" s="4" t="s">
        <v>28</v>
      </c>
      <c r="E566" s="31">
        <f>E568</f>
        <v>0</v>
      </c>
      <c r="F566" s="31">
        <f>F568</f>
        <v>0</v>
      </c>
      <c r="G566" s="31">
        <f>G567</f>
        <v>22748.5</v>
      </c>
      <c r="H566" s="31">
        <f>H568</f>
        <v>0</v>
      </c>
      <c r="I566" s="31">
        <f>E566+F566+G566+H566</f>
        <v>22748.5</v>
      </c>
      <c r="J566" s="31">
        <f>J568</f>
        <v>22748.44</v>
      </c>
      <c r="K566" s="31">
        <f>K568</f>
        <v>22748.44</v>
      </c>
      <c r="L566" s="31">
        <f>L568</f>
        <v>22748.44</v>
      </c>
      <c r="M566" s="10"/>
      <c r="N566" s="10"/>
      <c r="O566" s="10"/>
    </row>
    <row r="567" spans="2:15" ht="27">
      <c r="B567" s="4">
        <v>1172000</v>
      </c>
      <c r="C567" s="6" t="s">
        <v>61</v>
      </c>
      <c r="D567" s="4" t="s">
        <v>28</v>
      </c>
      <c r="E567" s="10"/>
      <c r="F567" s="10"/>
      <c r="G567" s="31">
        <v>22748.5</v>
      </c>
      <c r="H567" s="10"/>
      <c r="I567" s="31">
        <f>E567+F567+G567+H567</f>
        <v>22748.5</v>
      </c>
      <c r="J567" s="31">
        <f>J568</f>
        <v>22748.44</v>
      </c>
      <c r="K567" s="31">
        <f>K568</f>
        <v>22748.44</v>
      </c>
      <c r="L567" s="31">
        <f>L568</f>
        <v>22748.44</v>
      </c>
      <c r="M567" s="10"/>
      <c r="N567" s="10"/>
      <c r="O567" s="10"/>
    </row>
    <row r="568" spans="2:15">
      <c r="B568" s="4">
        <v>1172300</v>
      </c>
      <c r="C568" s="5" t="s">
        <v>116</v>
      </c>
      <c r="D568" s="4">
        <v>482300</v>
      </c>
      <c r="E568" s="10"/>
      <c r="F568" s="31"/>
      <c r="G568" s="31"/>
      <c r="H568" s="10"/>
      <c r="I568" s="31">
        <f>E568+F568+G568+H568</f>
        <v>0</v>
      </c>
      <c r="J568" s="31">
        <v>22748.44</v>
      </c>
      <c r="K568" s="31">
        <v>22748.44</v>
      </c>
      <c r="L568" s="31">
        <v>22748.44</v>
      </c>
      <c r="M568" s="10"/>
      <c r="N568" s="10"/>
      <c r="O568" s="10"/>
    </row>
    <row r="569" spans="2:15">
      <c r="B569" s="4"/>
      <c r="C569" s="4" t="s">
        <v>235</v>
      </c>
      <c r="D569" s="4"/>
      <c r="E569" s="31">
        <f>E566</f>
        <v>0</v>
      </c>
      <c r="F569" s="31">
        <f>F566</f>
        <v>0</v>
      </c>
      <c r="G569" s="31">
        <f>G566</f>
        <v>22748.5</v>
      </c>
      <c r="H569" s="31">
        <f>H566</f>
        <v>0</v>
      </c>
      <c r="I569" s="31">
        <f>E569+F569+G569+H569</f>
        <v>22748.5</v>
      </c>
      <c r="J569" s="31">
        <f>J566</f>
        <v>22748.44</v>
      </c>
      <c r="K569" s="31">
        <f>K566</f>
        <v>22748.44</v>
      </c>
      <c r="L569" s="31">
        <f>L566</f>
        <v>22748.44</v>
      </c>
      <c r="M569" s="10"/>
      <c r="N569" s="10"/>
      <c r="O569" s="10"/>
    </row>
    <row r="570" spans="2:15">
      <c r="B570" s="65"/>
      <c r="C570" s="65"/>
      <c r="D570" s="65"/>
      <c r="E570" s="66"/>
      <c r="F570" s="67"/>
      <c r="G570" s="67"/>
      <c r="H570" s="67"/>
      <c r="I570" s="66"/>
      <c r="J570" s="66"/>
      <c r="K570" s="66"/>
      <c r="L570" s="66"/>
      <c r="M570" s="67"/>
      <c r="N570" s="67"/>
      <c r="O570" s="67"/>
    </row>
    <row r="571" spans="2:15">
      <c r="C571" s="189" t="s">
        <v>336</v>
      </c>
      <c r="D571" s="236" t="s">
        <v>70</v>
      </c>
      <c r="E571" s="236"/>
      <c r="F571" s="236"/>
      <c r="G571" s="237" t="s">
        <v>71</v>
      </c>
      <c r="H571" s="237"/>
      <c r="J571" s="238" t="s">
        <v>155</v>
      </c>
      <c r="K571" s="238"/>
      <c r="L571" s="238"/>
    </row>
    <row r="572" spans="2:15">
      <c r="C572" s="8"/>
      <c r="D572" s="8"/>
      <c r="E572" s="1"/>
      <c r="G572" s="237" t="s">
        <v>72</v>
      </c>
      <c r="H572" s="237"/>
      <c r="J572" s="237" t="s">
        <v>73</v>
      </c>
      <c r="K572" s="237"/>
      <c r="L572" s="237"/>
    </row>
    <row r="573" spans="2:15">
      <c r="C573" s="68" t="s">
        <v>74</v>
      </c>
      <c r="D573" s="8"/>
      <c r="E573" s="8"/>
      <c r="F573" s="8"/>
      <c r="G573" s="8"/>
      <c r="H573" s="8"/>
      <c r="I573" s="8"/>
    </row>
    <row r="574" spans="2:15" ht="16.5" customHeight="1">
      <c r="C574" s="8"/>
      <c r="D574" s="236" t="s">
        <v>75</v>
      </c>
      <c r="E574" s="236"/>
      <c r="F574" s="236"/>
      <c r="G574" s="237" t="s">
        <v>71</v>
      </c>
      <c r="H574" s="237"/>
      <c r="I574" s="7"/>
      <c r="J574" s="238" t="s">
        <v>265</v>
      </c>
      <c r="K574" s="238"/>
      <c r="L574" s="238"/>
    </row>
    <row r="575" spans="2:15">
      <c r="C575" s="8"/>
      <c r="D575" s="8"/>
      <c r="E575" s="8"/>
      <c r="F575" s="7"/>
      <c r="G575" s="237" t="s">
        <v>72</v>
      </c>
      <c r="H575" s="237"/>
      <c r="I575" s="7"/>
      <c r="J575" s="237" t="s">
        <v>73</v>
      </c>
      <c r="K575" s="237"/>
      <c r="L575" s="237"/>
    </row>
    <row r="577" spans="2:14">
      <c r="C577" s="8"/>
      <c r="D577" s="8"/>
      <c r="E577" s="8"/>
      <c r="F577" s="7"/>
      <c r="G577" s="63"/>
      <c r="H577" s="63"/>
      <c r="I577" s="7"/>
      <c r="J577" s="63"/>
      <c r="K577" s="63"/>
      <c r="L577" s="63"/>
    </row>
    <row r="578" spans="2:14">
      <c r="C578" s="8"/>
      <c r="D578" s="8"/>
      <c r="E578" s="8"/>
      <c r="F578" s="7"/>
      <c r="G578" s="63"/>
      <c r="H578" s="63"/>
      <c r="I578" s="7"/>
      <c r="J578" s="63"/>
      <c r="K578" s="63"/>
      <c r="L578" s="63"/>
    </row>
    <row r="579" spans="2:14">
      <c r="C579" s="8"/>
      <c r="D579" s="8"/>
      <c r="E579" s="8"/>
      <c r="F579" s="7"/>
      <c r="G579" s="144"/>
      <c r="H579" s="144"/>
      <c r="I579" s="7"/>
      <c r="J579" s="144"/>
      <c r="K579" s="144"/>
      <c r="L579" s="144"/>
    </row>
    <row r="580" spans="2:14">
      <c r="C580" s="8"/>
      <c r="D580" s="8"/>
      <c r="E580" s="8"/>
      <c r="F580" s="7"/>
      <c r="G580" s="144"/>
      <c r="H580" s="144"/>
      <c r="I580" s="7"/>
      <c r="J580" s="144"/>
      <c r="K580" s="144"/>
      <c r="L580" s="144"/>
    </row>
    <row r="581" spans="2:14">
      <c r="C581" s="8"/>
      <c r="D581" s="8"/>
      <c r="E581" s="8"/>
      <c r="F581" s="7"/>
      <c r="G581" s="144"/>
      <c r="H581" s="144"/>
      <c r="I581" s="7"/>
      <c r="J581" s="144"/>
      <c r="K581" s="144"/>
      <c r="L581" s="144"/>
    </row>
    <row r="582" spans="2:14">
      <c r="C582" s="8"/>
      <c r="D582" s="8"/>
      <c r="E582" s="8"/>
      <c r="F582" s="7"/>
      <c r="G582" s="144"/>
      <c r="H582" s="144"/>
      <c r="I582" s="7"/>
      <c r="J582" s="144"/>
      <c r="K582" s="144"/>
      <c r="L582" s="144"/>
    </row>
    <row r="583" spans="2:14">
      <c r="J583" s="279" t="s">
        <v>128</v>
      </c>
      <c r="K583" s="279"/>
      <c r="L583" s="279"/>
    </row>
    <row r="584" spans="2:14">
      <c r="J584" s="127"/>
      <c r="K584" s="127"/>
      <c r="L584" s="127"/>
    </row>
    <row r="585" spans="2:14">
      <c r="B585" s="280" t="s">
        <v>126</v>
      </c>
      <c r="C585" s="280"/>
      <c r="D585" s="280"/>
      <c r="E585" s="280"/>
      <c r="F585" s="280"/>
      <c r="G585" s="280"/>
      <c r="H585" s="280"/>
      <c r="I585" s="280"/>
      <c r="J585" s="280"/>
      <c r="K585" s="280"/>
      <c r="L585" s="280"/>
    </row>
    <row r="586" spans="2:14">
      <c r="B586" s="280" t="s">
        <v>127</v>
      </c>
      <c r="C586" s="280"/>
      <c r="D586" s="280"/>
      <c r="E586" s="280"/>
      <c r="F586" s="280"/>
      <c r="G586" s="280"/>
      <c r="H586" s="280"/>
      <c r="I586" s="280"/>
      <c r="J586" s="280"/>
      <c r="K586" s="280"/>
      <c r="L586" s="280"/>
    </row>
    <row r="587" spans="2:14">
      <c r="B587" s="280" t="s">
        <v>334</v>
      </c>
      <c r="C587" s="280"/>
      <c r="D587" s="280"/>
      <c r="E587" s="280"/>
      <c r="F587" s="280"/>
      <c r="G587" s="280"/>
      <c r="H587" s="280"/>
      <c r="I587" s="280"/>
      <c r="J587" s="280"/>
      <c r="K587" s="280"/>
      <c r="L587" s="280"/>
    </row>
    <row r="588" spans="2:14">
      <c r="N588" s="12"/>
    </row>
    <row r="589" spans="2:14">
      <c r="B589" s="274" t="s">
        <v>29</v>
      </c>
      <c r="C589" s="274"/>
      <c r="D589" s="125" t="s">
        <v>30</v>
      </c>
      <c r="E589" s="275" t="s">
        <v>150</v>
      </c>
      <c r="F589" s="275"/>
      <c r="G589" s="275"/>
      <c r="H589" s="275"/>
      <c r="I589" s="275"/>
      <c r="J589" s="275"/>
      <c r="K589" s="275"/>
      <c r="L589" s="275"/>
    </row>
    <row r="590" spans="2:14">
      <c r="B590" s="274"/>
      <c r="C590" s="274"/>
      <c r="D590" s="125" t="s">
        <v>31</v>
      </c>
      <c r="E590" s="275">
        <v>104021</v>
      </c>
      <c r="F590" s="275"/>
      <c r="G590" s="275"/>
      <c r="H590" s="275"/>
      <c r="I590" s="275"/>
      <c r="J590" s="275"/>
      <c r="K590" s="275"/>
      <c r="L590" s="275"/>
    </row>
    <row r="591" spans="2:14">
      <c r="B591" s="239"/>
      <c r="C591" s="239"/>
      <c r="D591" s="239"/>
      <c r="E591" s="239"/>
      <c r="F591" s="239"/>
      <c r="G591" s="239"/>
      <c r="H591" s="239"/>
      <c r="I591" s="239"/>
      <c r="J591" s="239"/>
      <c r="K591" s="239"/>
      <c r="L591" s="239"/>
    </row>
    <row r="592" spans="2:14">
      <c r="B592" s="274" t="s">
        <v>32</v>
      </c>
      <c r="C592" s="274"/>
      <c r="D592" s="125" t="s">
        <v>30</v>
      </c>
      <c r="E592" s="275" t="s">
        <v>150</v>
      </c>
      <c r="F592" s="275"/>
      <c r="G592" s="275"/>
      <c r="H592" s="275"/>
      <c r="I592" s="275"/>
      <c r="J592" s="275"/>
      <c r="K592" s="275"/>
      <c r="L592" s="275"/>
    </row>
    <row r="593" spans="2:12">
      <c r="B593" s="274"/>
      <c r="C593" s="274"/>
      <c r="D593" s="125" t="s">
        <v>31</v>
      </c>
      <c r="E593" s="275">
        <v>104021</v>
      </c>
      <c r="F593" s="275"/>
      <c r="G593" s="275"/>
      <c r="H593" s="275"/>
      <c r="I593" s="275"/>
      <c r="J593" s="275"/>
      <c r="K593" s="275"/>
      <c r="L593" s="275"/>
    </row>
    <row r="594" spans="2:12">
      <c r="B594" s="250"/>
      <c r="C594" s="250"/>
      <c r="D594" s="250"/>
      <c r="E594" s="250"/>
      <c r="F594" s="250"/>
      <c r="G594" s="250"/>
      <c r="H594" s="250"/>
      <c r="I594" s="250"/>
      <c r="J594" s="250"/>
      <c r="K594" s="250"/>
      <c r="L594" s="250"/>
    </row>
    <row r="595" spans="2:12">
      <c r="B595" s="274" t="s">
        <v>33</v>
      </c>
      <c r="C595" s="274"/>
      <c r="D595" s="274"/>
      <c r="E595" s="275" t="s">
        <v>150</v>
      </c>
      <c r="F595" s="275"/>
      <c r="G595" s="275"/>
      <c r="H595" s="275"/>
      <c r="I595" s="275"/>
      <c r="J595" s="275"/>
      <c r="K595" s="275"/>
      <c r="L595" s="275"/>
    </row>
    <row r="596" spans="2:12">
      <c r="B596" s="239"/>
      <c r="C596" s="239"/>
      <c r="D596" s="239"/>
      <c r="E596" s="239"/>
      <c r="F596" s="239"/>
      <c r="G596" s="239"/>
      <c r="H596" s="239"/>
      <c r="I596" s="239"/>
      <c r="J596" s="239"/>
      <c r="K596" s="239"/>
      <c r="L596" s="239"/>
    </row>
    <row r="597" spans="2:12">
      <c r="B597" s="274" t="s">
        <v>34</v>
      </c>
      <c r="C597" s="274"/>
      <c r="D597" s="274"/>
      <c r="E597" s="275">
        <v>1006</v>
      </c>
      <c r="F597" s="275"/>
      <c r="G597" s="275"/>
      <c r="H597" s="275"/>
      <c r="I597" s="275"/>
      <c r="J597" s="275"/>
      <c r="K597" s="275"/>
      <c r="L597" s="275"/>
    </row>
    <row r="598" spans="2:12">
      <c r="B598" s="250"/>
      <c r="C598" s="250"/>
      <c r="D598" s="250"/>
      <c r="E598" s="250"/>
      <c r="F598" s="250"/>
      <c r="G598" s="250"/>
      <c r="H598" s="250"/>
      <c r="I598" s="250"/>
      <c r="J598" s="250"/>
      <c r="K598" s="250"/>
      <c r="L598" s="250"/>
    </row>
    <row r="599" spans="2:12">
      <c r="B599" s="274" t="s">
        <v>35</v>
      </c>
      <c r="C599" s="274"/>
      <c r="D599" s="274"/>
      <c r="E599" s="275">
        <v>1</v>
      </c>
      <c r="F599" s="275"/>
      <c r="G599" s="275"/>
      <c r="H599" s="275"/>
      <c r="I599" s="275"/>
      <c r="J599" s="275"/>
      <c r="K599" s="275"/>
      <c r="L599" s="275"/>
    </row>
    <row r="600" spans="2:12">
      <c r="B600" s="239"/>
      <c r="C600" s="239"/>
      <c r="D600" s="239"/>
      <c r="E600" s="239"/>
      <c r="F600" s="239"/>
      <c r="G600" s="239"/>
      <c r="H600" s="239"/>
      <c r="I600" s="239"/>
      <c r="J600" s="239"/>
      <c r="K600" s="239"/>
      <c r="L600" s="239"/>
    </row>
    <row r="601" spans="2:12">
      <c r="B601" s="276" t="s">
        <v>36</v>
      </c>
      <c r="C601" s="276"/>
      <c r="D601" s="125" t="s">
        <v>37</v>
      </c>
      <c r="E601" s="277" t="s">
        <v>148</v>
      </c>
      <c r="F601" s="277"/>
      <c r="G601" s="277"/>
      <c r="H601" s="277"/>
      <c r="I601" s="277"/>
      <c r="J601" s="277"/>
      <c r="K601" s="277"/>
      <c r="L601" s="277"/>
    </row>
    <row r="602" spans="2:12">
      <c r="B602" s="276"/>
      <c r="C602" s="276"/>
      <c r="D602" s="125" t="s">
        <v>38</v>
      </c>
      <c r="E602" s="277" t="s">
        <v>148</v>
      </c>
      <c r="F602" s="277"/>
      <c r="G602" s="277"/>
      <c r="H602" s="277"/>
      <c r="I602" s="277"/>
      <c r="J602" s="277"/>
      <c r="K602" s="277"/>
      <c r="L602" s="277"/>
    </row>
    <row r="603" spans="2:12">
      <c r="B603" s="276"/>
      <c r="C603" s="276"/>
      <c r="D603" s="125" t="s">
        <v>39</v>
      </c>
      <c r="E603" s="277" t="s">
        <v>149</v>
      </c>
      <c r="F603" s="277"/>
      <c r="G603" s="277"/>
      <c r="H603" s="277"/>
      <c r="I603" s="277"/>
      <c r="J603" s="277"/>
      <c r="K603" s="277"/>
      <c r="L603" s="277"/>
    </row>
    <row r="604" spans="2:12">
      <c r="B604" s="239"/>
      <c r="C604" s="239"/>
      <c r="D604" s="239"/>
      <c r="E604" s="239"/>
      <c r="F604" s="239"/>
      <c r="G604" s="239"/>
      <c r="H604" s="239"/>
      <c r="I604" s="239"/>
      <c r="J604" s="239"/>
      <c r="K604" s="239"/>
      <c r="L604" s="239"/>
    </row>
    <row r="605" spans="2:12" ht="27">
      <c r="B605" s="240" t="s">
        <v>40</v>
      </c>
      <c r="C605" s="241"/>
      <c r="D605" s="125" t="s">
        <v>41</v>
      </c>
      <c r="E605" s="246" t="s">
        <v>151</v>
      </c>
      <c r="F605" s="247"/>
      <c r="G605" s="247"/>
      <c r="H605" s="247"/>
      <c r="I605" s="247"/>
      <c r="J605" s="247"/>
      <c r="K605" s="247"/>
      <c r="L605" s="248"/>
    </row>
    <row r="606" spans="2:12" ht="27">
      <c r="B606" s="242"/>
      <c r="C606" s="243"/>
      <c r="D606" s="125" t="s">
        <v>42</v>
      </c>
      <c r="E606" s="275">
        <v>1108</v>
      </c>
      <c r="F606" s="275"/>
      <c r="G606" s="275"/>
      <c r="H606" s="275"/>
      <c r="I606" s="275"/>
      <c r="J606" s="275"/>
      <c r="K606" s="275"/>
      <c r="L606" s="275"/>
    </row>
    <row r="607" spans="2:12" ht="27">
      <c r="B607" s="242"/>
      <c r="C607" s="243"/>
      <c r="D607" s="125" t="s">
        <v>43</v>
      </c>
      <c r="E607" s="246" t="s">
        <v>261</v>
      </c>
      <c r="F607" s="247"/>
      <c r="G607" s="247"/>
      <c r="H607" s="247"/>
      <c r="I607" s="247"/>
      <c r="J607" s="247"/>
      <c r="K607" s="247"/>
      <c r="L607" s="248"/>
    </row>
    <row r="608" spans="2:12" ht="27">
      <c r="B608" s="244"/>
      <c r="C608" s="245"/>
      <c r="D608" s="125" t="s">
        <v>44</v>
      </c>
      <c r="E608" s="275">
        <v>11006</v>
      </c>
      <c r="F608" s="275"/>
      <c r="G608" s="275"/>
      <c r="H608" s="275"/>
      <c r="I608" s="275"/>
      <c r="J608" s="275"/>
      <c r="K608" s="275"/>
      <c r="L608" s="275"/>
    </row>
    <row r="609" spans="2:15">
      <c r="B609" s="239"/>
      <c r="C609" s="239"/>
      <c r="D609" s="239"/>
      <c r="E609" s="239"/>
      <c r="F609" s="239"/>
      <c r="G609" s="239"/>
      <c r="H609" s="239"/>
      <c r="I609" s="239"/>
      <c r="J609" s="239"/>
      <c r="K609" s="239"/>
      <c r="L609" s="239"/>
    </row>
    <row r="610" spans="2:15">
      <c r="B610" s="274" t="s">
        <v>45</v>
      </c>
      <c r="C610" s="274"/>
      <c r="D610" s="274"/>
      <c r="E610" s="275" t="s">
        <v>154</v>
      </c>
      <c r="F610" s="275"/>
      <c r="G610" s="275"/>
      <c r="H610" s="275"/>
      <c r="I610" s="275"/>
      <c r="J610" s="275"/>
      <c r="K610" s="275"/>
      <c r="L610" s="275"/>
    </row>
    <row r="612" spans="2:15" ht="72.75" customHeight="1">
      <c r="B612" s="235" t="s">
        <v>50</v>
      </c>
      <c r="C612" s="273" t="s">
        <v>1</v>
      </c>
      <c r="D612" s="273"/>
      <c r="E612" s="235" t="s">
        <v>49</v>
      </c>
      <c r="F612" s="235" t="s">
        <v>3</v>
      </c>
      <c r="G612" s="235"/>
      <c r="H612" s="235"/>
      <c r="I612" s="235" t="s">
        <v>47</v>
      </c>
      <c r="J612" s="235" t="s">
        <v>4</v>
      </c>
      <c r="K612" s="235" t="s">
        <v>5</v>
      </c>
      <c r="L612" s="235" t="s">
        <v>6</v>
      </c>
      <c r="M612" s="235" t="s">
        <v>46</v>
      </c>
      <c r="N612" s="235"/>
      <c r="O612" s="235" t="s">
        <v>7</v>
      </c>
    </row>
    <row r="613" spans="2:15" ht="67.5">
      <c r="B613" s="235"/>
      <c r="C613" s="126" t="s">
        <v>8</v>
      </c>
      <c r="D613" s="124" t="s">
        <v>0</v>
      </c>
      <c r="E613" s="235"/>
      <c r="F613" s="124" t="s">
        <v>48</v>
      </c>
      <c r="G613" s="124" t="s">
        <v>9</v>
      </c>
      <c r="H613" s="124" t="s">
        <v>10</v>
      </c>
      <c r="I613" s="235"/>
      <c r="J613" s="235"/>
      <c r="K613" s="235"/>
      <c r="L613" s="235"/>
      <c r="M613" s="124" t="s">
        <v>11</v>
      </c>
      <c r="N613" s="124" t="s">
        <v>12</v>
      </c>
      <c r="O613" s="235"/>
    </row>
    <row r="614" spans="2:15">
      <c r="B614" s="128" t="s">
        <v>13</v>
      </c>
      <c r="C614" s="128" t="s">
        <v>14</v>
      </c>
      <c r="D614" s="128" t="s">
        <v>15</v>
      </c>
      <c r="E614" s="128" t="s">
        <v>16</v>
      </c>
      <c r="F614" s="128" t="s">
        <v>17</v>
      </c>
      <c r="G614" s="128" t="s">
        <v>18</v>
      </c>
      <c r="H614" s="128" t="s">
        <v>19</v>
      </c>
      <c r="I614" s="128" t="s">
        <v>20</v>
      </c>
      <c r="J614" s="128" t="s">
        <v>21</v>
      </c>
      <c r="K614" s="128" t="s">
        <v>22</v>
      </c>
      <c r="L614" s="128" t="s">
        <v>23</v>
      </c>
      <c r="M614" s="128" t="s">
        <v>24</v>
      </c>
      <c r="N614" s="128" t="s">
        <v>25</v>
      </c>
      <c r="O614" s="128" t="s">
        <v>26</v>
      </c>
    </row>
    <row r="615" spans="2:15">
      <c r="B615" s="4">
        <v>1100000</v>
      </c>
      <c r="C615" s="5" t="s">
        <v>76</v>
      </c>
      <c r="D615" s="4" t="s">
        <v>28</v>
      </c>
      <c r="E615" s="31">
        <f>E617</f>
        <v>0</v>
      </c>
      <c r="F615" s="31">
        <f>F617</f>
        <v>0</v>
      </c>
      <c r="G615" s="31">
        <f>G617</f>
        <v>2876.14</v>
      </c>
      <c r="H615" s="31">
        <f>H617</f>
        <v>0</v>
      </c>
      <c r="I615" s="31">
        <f>E615+F615+G615+H615</f>
        <v>2876.14</v>
      </c>
      <c r="J615" s="31">
        <f>J617</f>
        <v>2876.14</v>
      </c>
      <c r="K615" s="31">
        <f>K617</f>
        <v>764.91</v>
      </c>
      <c r="L615" s="31">
        <f>L617</f>
        <v>764.91</v>
      </c>
      <c r="M615" s="10"/>
      <c r="N615" s="10"/>
      <c r="O615" s="10"/>
    </row>
    <row r="616" spans="2:15">
      <c r="B616" s="77">
        <v>1122000</v>
      </c>
      <c r="C616" s="78" t="s">
        <v>237</v>
      </c>
      <c r="D616" s="4" t="s">
        <v>28</v>
      </c>
      <c r="E616" s="31"/>
      <c r="F616" s="10"/>
      <c r="G616" s="10"/>
      <c r="H616" s="10"/>
      <c r="I616" s="31"/>
      <c r="J616" s="31"/>
      <c r="K616" s="31"/>
      <c r="L616" s="31"/>
      <c r="M616" s="10"/>
      <c r="N616" s="10"/>
      <c r="O616" s="10"/>
    </row>
    <row r="617" spans="2:15">
      <c r="B617" s="77">
        <v>1122200</v>
      </c>
      <c r="C617" s="76" t="s">
        <v>90</v>
      </c>
      <c r="D617" s="77">
        <v>422200</v>
      </c>
      <c r="E617" s="31"/>
      <c r="F617" s="10"/>
      <c r="G617" s="31">
        <v>2876.14</v>
      </c>
      <c r="H617" s="10"/>
      <c r="I617" s="31">
        <f>E617+F617+G617+H617</f>
        <v>2876.14</v>
      </c>
      <c r="J617" s="31">
        <v>2876.14</v>
      </c>
      <c r="K617" s="31">
        <v>764.91</v>
      </c>
      <c r="L617" s="31">
        <v>764.91</v>
      </c>
      <c r="M617" s="10"/>
      <c r="N617" s="10"/>
      <c r="O617" s="10"/>
    </row>
    <row r="618" spans="2:15">
      <c r="B618" s="4">
        <v>1000000</v>
      </c>
      <c r="C618" s="4" t="s">
        <v>235</v>
      </c>
      <c r="D618" s="4"/>
      <c r="E618" s="31">
        <f>E615</f>
        <v>0</v>
      </c>
      <c r="F618" s="31">
        <f>F615</f>
        <v>0</v>
      </c>
      <c r="G618" s="31">
        <f>G615</f>
        <v>2876.14</v>
      </c>
      <c r="H618" s="31">
        <f>H615</f>
        <v>0</v>
      </c>
      <c r="I618" s="31">
        <f>E618+F618+G618+H618</f>
        <v>2876.14</v>
      </c>
      <c r="J618" s="31">
        <f>J615</f>
        <v>2876.14</v>
      </c>
      <c r="K618" s="31">
        <f>K615</f>
        <v>764.91</v>
      </c>
      <c r="L618" s="31">
        <f>L615</f>
        <v>764.91</v>
      </c>
      <c r="M618" s="10"/>
      <c r="N618" s="10"/>
      <c r="O618" s="10"/>
    </row>
    <row r="619" spans="2:15">
      <c r="B619" s="65"/>
      <c r="C619" s="65"/>
      <c r="D619" s="65"/>
      <c r="E619" s="66"/>
      <c r="F619" s="66"/>
      <c r="G619" s="66"/>
      <c r="H619" s="66"/>
      <c r="I619" s="66"/>
      <c r="J619" s="66"/>
      <c r="K619" s="66"/>
      <c r="L619" s="66"/>
      <c r="M619" s="67"/>
      <c r="N619" s="67"/>
      <c r="O619" s="67"/>
    </row>
    <row r="621" spans="2:15">
      <c r="C621" s="189" t="s">
        <v>336</v>
      </c>
      <c r="D621" s="236" t="s">
        <v>70</v>
      </c>
      <c r="E621" s="236"/>
      <c r="F621" s="236"/>
      <c r="G621" s="237" t="s">
        <v>71</v>
      </c>
      <c r="H621" s="237"/>
      <c r="J621" s="238" t="s">
        <v>155</v>
      </c>
      <c r="K621" s="238"/>
      <c r="L621" s="238"/>
    </row>
    <row r="622" spans="2:15">
      <c r="C622" s="8"/>
      <c r="D622" s="8"/>
      <c r="E622" s="1"/>
      <c r="G622" s="237" t="s">
        <v>72</v>
      </c>
      <c r="H622" s="237"/>
      <c r="J622" s="237" t="s">
        <v>73</v>
      </c>
      <c r="K622" s="237"/>
      <c r="L622" s="237"/>
    </row>
    <row r="623" spans="2:15">
      <c r="C623" s="123" t="s">
        <v>74</v>
      </c>
      <c r="D623" s="8"/>
      <c r="E623" s="8"/>
      <c r="F623" s="8"/>
      <c r="G623" s="8"/>
      <c r="H623" s="8"/>
      <c r="I623" s="8"/>
    </row>
    <row r="624" spans="2:15" ht="16.5" customHeight="1">
      <c r="C624" s="8"/>
      <c r="D624" s="236" t="s">
        <v>75</v>
      </c>
      <c r="E624" s="236"/>
      <c r="F624" s="236"/>
      <c r="G624" s="237" t="s">
        <v>71</v>
      </c>
      <c r="H624" s="237"/>
      <c r="I624" s="7"/>
      <c r="J624" s="238" t="s">
        <v>265</v>
      </c>
      <c r="K624" s="238"/>
      <c r="L624" s="238"/>
    </row>
  </sheetData>
  <mergeCells count="646">
    <mergeCell ref="E213:L213"/>
    <mergeCell ref="B214:L214"/>
    <mergeCell ref="B210:C213"/>
    <mergeCell ref="E210:L210"/>
    <mergeCell ref="E207:L207"/>
    <mergeCell ref="B206:C208"/>
    <mergeCell ref="E206:L206"/>
    <mergeCell ref="E208:L208"/>
    <mergeCell ref="B209:L209"/>
    <mergeCell ref="G230:H230"/>
    <mergeCell ref="J230:L230"/>
    <mergeCell ref="J188:L188"/>
    <mergeCell ref="B201:L201"/>
    <mergeCell ref="E202:L202"/>
    <mergeCell ref="O217:O218"/>
    <mergeCell ref="D226:F226"/>
    <mergeCell ref="G226:H226"/>
    <mergeCell ref="J226:L226"/>
    <mergeCell ref="G227:H227"/>
    <mergeCell ref="J227:L227"/>
    <mergeCell ref="F217:H217"/>
    <mergeCell ref="I217:I218"/>
    <mergeCell ref="J217:J218"/>
    <mergeCell ref="K217:K218"/>
    <mergeCell ref="L217:L218"/>
    <mergeCell ref="M217:N217"/>
    <mergeCell ref="C217:D217"/>
    <mergeCell ref="E217:E218"/>
    <mergeCell ref="E197:L197"/>
    <mergeCell ref="E198:L198"/>
    <mergeCell ref="B199:L199"/>
    <mergeCell ref="B200:D200"/>
    <mergeCell ref="B202:D202"/>
    <mergeCell ref="B203:L203"/>
    <mergeCell ref="B190:L190"/>
    <mergeCell ref="B191:L191"/>
    <mergeCell ref="B192:L192"/>
    <mergeCell ref="B196:L196"/>
    <mergeCell ref="E200:L200"/>
    <mergeCell ref="B194:C195"/>
    <mergeCell ref="E194:L194"/>
    <mergeCell ref="G92:H92"/>
    <mergeCell ref="J92:L92"/>
    <mergeCell ref="B31:B32"/>
    <mergeCell ref="C31:D31"/>
    <mergeCell ref="E31:E32"/>
    <mergeCell ref="F31:H31"/>
    <mergeCell ref="I31:I32"/>
    <mergeCell ref="J31:J32"/>
    <mergeCell ref="K31:K32"/>
    <mergeCell ref="L31:L32"/>
    <mergeCell ref="B102:C103"/>
    <mergeCell ref="M31:N31"/>
    <mergeCell ref="O31:O32"/>
    <mergeCell ref="D88:F88"/>
    <mergeCell ref="G88:H88"/>
    <mergeCell ref="J88:L88"/>
    <mergeCell ref="G89:H89"/>
    <mergeCell ref="J89:L89"/>
    <mergeCell ref="D91:F91"/>
    <mergeCell ref="G91:H91"/>
    <mergeCell ref="J91:L91"/>
    <mergeCell ref="B16:L16"/>
    <mergeCell ref="B17:D17"/>
    <mergeCell ref="E17:L17"/>
    <mergeCell ref="B18:L18"/>
    <mergeCell ref="B19:C21"/>
    <mergeCell ref="E19:L19"/>
    <mergeCell ref="E20:L20"/>
    <mergeCell ref="E21:L21"/>
    <mergeCell ref="B22:L22"/>
    <mergeCell ref="B23:C26"/>
    <mergeCell ref="E23:L23"/>
    <mergeCell ref="E24:L24"/>
    <mergeCell ref="E25:L25"/>
    <mergeCell ref="E26:L26"/>
    <mergeCell ref="B27:L27"/>
    <mergeCell ref="B28:D28"/>
    <mergeCell ref="E28:L28"/>
    <mergeCell ref="J1:L1"/>
    <mergeCell ref="B3:L3"/>
    <mergeCell ref="B4:L4"/>
    <mergeCell ref="B5:L5"/>
    <mergeCell ref="B7:C8"/>
    <mergeCell ref="E7:L7"/>
    <mergeCell ref="E8:L8"/>
    <mergeCell ref="B9:L9"/>
    <mergeCell ref="B10:C11"/>
    <mergeCell ref="E10:L10"/>
    <mergeCell ref="E11:L11"/>
    <mergeCell ref="B12:L12"/>
    <mergeCell ref="B13:D13"/>
    <mergeCell ref="E13:L13"/>
    <mergeCell ref="B14:L14"/>
    <mergeCell ref="B15:D15"/>
    <mergeCell ref="E15:L15"/>
    <mergeCell ref="G575:H575"/>
    <mergeCell ref="J575:L575"/>
    <mergeCell ref="M563:N563"/>
    <mergeCell ref="B560:L560"/>
    <mergeCell ref="B561:D561"/>
    <mergeCell ref="E561:L561"/>
    <mergeCell ref="B563:B564"/>
    <mergeCell ref="O563:O564"/>
    <mergeCell ref="D571:F571"/>
    <mergeCell ref="G571:H571"/>
    <mergeCell ref="J571:L571"/>
    <mergeCell ref="G572:H572"/>
    <mergeCell ref="J572:L572"/>
    <mergeCell ref="D574:F574"/>
    <mergeCell ref="G574:H574"/>
    <mergeCell ref="J574:L574"/>
    <mergeCell ref="C563:D563"/>
    <mergeCell ref="E563:E564"/>
    <mergeCell ref="F563:H563"/>
    <mergeCell ref="I563:I564"/>
    <mergeCell ref="J563:J564"/>
    <mergeCell ref="K563:K564"/>
    <mergeCell ref="L563:L564"/>
    <mergeCell ref="B551:L551"/>
    <mergeCell ref="B552:C554"/>
    <mergeCell ref="E552:L552"/>
    <mergeCell ref="E554:L554"/>
    <mergeCell ref="B555:L555"/>
    <mergeCell ref="B556:C559"/>
    <mergeCell ref="E556:L556"/>
    <mergeCell ref="E557:L557"/>
    <mergeCell ref="E558:L558"/>
    <mergeCell ref="E559:L559"/>
    <mergeCell ref="E553:L553"/>
    <mergeCell ref="B545:L545"/>
    <mergeCell ref="B546:D546"/>
    <mergeCell ref="E546:L546"/>
    <mergeCell ref="B547:L547"/>
    <mergeCell ref="B548:D548"/>
    <mergeCell ref="E548:L548"/>
    <mergeCell ref="B549:L549"/>
    <mergeCell ref="B550:D550"/>
    <mergeCell ref="E550:L550"/>
    <mergeCell ref="J534:L534"/>
    <mergeCell ref="B536:L536"/>
    <mergeCell ref="B537:L537"/>
    <mergeCell ref="E102:L102"/>
    <mergeCell ref="E103:L103"/>
    <mergeCell ref="B104:L104"/>
    <mergeCell ref="B109:L109"/>
    <mergeCell ref="B110:D110"/>
    <mergeCell ref="E110:L110"/>
    <mergeCell ref="B105:C106"/>
    <mergeCell ref="E105:L105"/>
    <mergeCell ref="E106:L106"/>
    <mergeCell ref="B107:L107"/>
    <mergeCell ref="B538:L538"/>
    <mergeCell ref="B540:C541"/>
    <mergeCell ref="E540:L540"/>
    <mergeCell ref="E541:L541"/>
    <mergeCell ref="B542:L542"/>
    <mergeCell ref="B543:C544"/>
    <mergeCell ref="E543:L543"/>
    <mergeCell ref="B111:L111"/>
    <mergeCell ref="B112:D112"/>
    <mergeCell ref="E112:L112"/>
    <mergeCell ref="B108:D108"/>
    <mergeCell ref="E108:L108"/>
    <mergeCell ref="B123:D123"/>
    <mergeCell ref="E123:L123"/>
    <mergeCell ref="B125:B126"/>
    <mergeCell ref="C125:D125"/>
    <mergeCell ref="E125:E126"/>
    <mergeCell ref="F125:H125"/>
    <mergeCell ref="I125:I126"/>
    <mergeCell ref="J125:J126"/>
    <mergeCell ref="B100:L100"/>
    <mergeCell ref="J97:L97"/>
    <mergeCell ref="B98:L98"/>
    <mergeCell ref="B99:L99"/>
    <mergeCell ref="K125:K126"/>
    <mergeCell ref="L125:L126"/>
    <mergeCell ref="B122:L122"/>
    <mergeCell ref="E118:L118"/>
    <mergeCell ref="E119:L119"/>
    <mergeCell ref="E120:L120"/>
    <mergeCell ref="E121:L121"/>
    <mergeCell ref="B113:L113"/>
    <mergeCell ref="B114:C116"/>
    <mergeCell ref="E114:L114"/>
    <mergeCell ref="E115:L115"/>
    <mergeCell ref="E116:L116"/>
    <mergeCell ref="B117:L117"/>
    <mergeCell ref="B118:C121"/>
    <mergeCell ref="G141:H141"/>
    <mergeCell ref="J141:L141"/>
    <mergeCell ref="G138:H138"/>
    <mergeCell ref="J138:L138"/>
    <mergeCell ref="D140:F140"/>
    <mergeCell ref="G140:H140"/>
    <mergeCell ref="J140:L140"/>
    <mergeCell ref="M125:N125"/>
    <mergeCell ref="O125:O126"/>
    <mergeCell ref="D137:F137"/>
    <mergeCell ref="G137:H137"/>
    <mergeCell ref="J137:L137"/>
    <mergeCell ref="J234:L234"/>
    <mergeCell ref="B236:L236"/>
    <mergeCell ref="B237:L237"/>
    <mergeCell ref="B238:L238"/>
    <mergeCell ref="B240:C241"/>
    <mergeCell ref="E240:L240"/>
    <mergeCell ref="E241:L241"/>
    <mergeCell ref="E195:L195"/>
    <mergeCell ref="B197:C198"/>
    <mergeCell ref="D229:F229"/>
    <mergeCell ref="G229:H229"/>
    <mergeCell ref="J229:L229"/>
    <mergeCell ref="E215:L215"/>
    <mergeCell ref="B215:D215"/>
    <mergeCell ref="B217:B218"/>
    <mergeCell ref="B204:D204"/>
    <mergeCell ref="E204:L204"/>
    <mergeCell ref="B205:L205"/>
    <mergeCell ref="E211:L211"/>
    <mergeCell ref="E212:L212"/>
    <mergeCell ref="J145:L145"/>
    <mergeCell ref="B147:L147"/>
    <mergeCell ref="B148:L148"/>
    <mergeCell ref="B149:L149"/>
    <mergeCell ref="B151:C152"/>
    <mergeCell ref="E151:L151"/>
    <mergeCell ref="E152:L152"/>
    <mergeCell ref="B242:L242"/>
    <mergeCell ref="B243:C244"/>
    <mergeCell ref="E243:L243"/>
    <mergeCell ref="E244:L244"/>
    <mergeCell ref="B245:L245"/>
    <mergeCell ref="B246:D246"/>
    <mergeCell ref="E246:L246"/>
    <mergeCell ref="B247:L247"/>
    <mergeCell ref="B248:D248"/>
    <mergeCell ref="E248:L248"/>
    <mergeCell ref="B249:L249"/>
    <mergeCell ref="B250:D250"/>
    <mergeCell ref="E250:L250"/>
    <mergeCell ref="B251:L251"/>
    <mergeCell ref="B252:C254"/>
    <mergeCell ref="E252:L252"/>
    <mergeCell ref="E253:L253"/>
    <mergeCell ref="E254:L254"/>
    <mergeCell ref="B255:L255"/>
    <mergeCell ref="B256:C259"/>
    <mergeCell ref="E256:L256"/>
    <mergeCell ref="E257:L257"/>
    <mergeCell ref="E258:L258"/>
    <mergeCell ref="E259:L259"/>
    <mergeCell ref="B260:L260"/>
    <mergeCell ref="B261:D261"/>
    <mergeCell ref="E261:L261"/>
    <mergeCell ref="B265:B266"/>
    <mergeCell ref="C265:D265"/>
    <mergeCell ref="E265:E266"/>
    <mergeCell ref="F265:H265"/>
    <mergeCell ref="I265:I266"/>
    <mergeCell ref="J265:J266"/>
    <mergeCell ref="K265:K266"/>
    <mergeCell ref="L265:L266"/>
    <mergeCell ref="M265:N265"/>
    <mergeCell ref="O265:O266"/>
    <mergeCell ref="D274:F274"/>
    <mergeCell ref="G274:H274"/>
    <mergeCell ref="J274:L274"/>
    <mergeCell ref="G275:H275"/>
    <mergeCell ref="J275:L275"/>
    <mergeCell ref="D277:F277"/>
    <mergeCell ref="G277:H277"/>
    <mergeCell ref="J277:L277"/>
    <mergeCell ref="G278:H278"/>
    <mergeCell ref="J278:L278"/>
    <mergeCell ref="J284:L284"/>
    <mergeCell ref="B286:L286"/>
    <mergeCell ref="B287:L287"/>
    <mergeCell ref="B288:L288"/>
    <mergeCell ref="B290:C291"/>
    <mergeCell ref="E290:L290"/>
    <mergeCell ref="E291:L291"/>
    <mergeCell ref="B292:L292"/>
    <mergeCell ref="B293:C294"/>
    <mergeCell ref="E293:L293"/>
    <mergeCell ref="E294:L294"/>
    <mergeCell ref="B295:L295"/>
    <mergeCell ref="B296:D296"/>
    <mergeCell ref="E296:L296"/>
    <mergeCell ref="B297:L297"/>
    <mergeCell ref="B298:D298"/>
    <mergeCell ref="E298:L298"/>
    <mergeCell ref="B299:L299"/>
    <mergeCell ref="B300:D300"/>
    <mergeCell ref="E300:L300"/>
    <mergeCell ref="B301:L301"/>
    <mergeCell ref="B302:C304"/>
    <mergeCell ref="E302:L302"/>
    <mergeCell ref="E303:L303"/>
    <mergeCell ref="E304:L304"/>
    <mergeCell ref="B305:L305"/>
    <mergeCell ref="B306:C309"/>
    <mergeCell ref="E306:L306"/>
    <mergeCell ref="E307:L307"/>
    <mergeCell ref="E308:L308"/>
    <mergeCell ref="E309:L309"/>
    <mergeCell ref="B310:L310"/>
    <mergeCell ref="B311:D311"/>
    <mergeCell ref="E311:L311"/>
    <mergeCell ref="B313:B314"/>
    <mergeCell ref="C313:D313"/>
    <mergeCell ref="E313:E314"/>
    <mergeCell ref="F313:H313"/>
    <mergeCell ref="I313:I314"/>
    <mergeCell ref="J313:J314"/>
    <mergeCell ref="K313:K314"/>
    <mergeCell ref="L313:L314"/>
    <mergeCell ref="M313:N313"/>
    <mergeCell ref="O313:O314"/>
    <mergeCell ref="D324:F324"/>
    <mergeCell ref="G324:H324"/>
    <mergeCell ref="J324:L324"/>
    <mergeCell ref="G325:H325"/>
    <mergeCell ref="J325:L325"/>
    <mergeCell ref="D327:F327"/>
    <mergeCell ref="G327:H327"/>
    <mergeCell ref="J327:L327"/>
    <mergeCell ref="G328:H328"/>
    <mergeCell ref="J328:L328"/>
    <mergeCell ref="J334:L334"/>
    <mergeCell ref="B336:L336"/>
    <mergeCell ref="B337:L337"/>
    <mergeCell ref="B338:L338"/>
    <mergeCell ref="B340:C341"/>
    <mergeCell ref="E340:L340"/>
    <mergeCell ref="E341:L341"/>
    <mergeCell ref="B342:L342"/>
    <mergeCell ref="B343:C344"/>
    <mergeCell ref="E343:L343"/>
    <mergeCell ref="E344:L344"/>
    <mergeCell ref="B345:L345"/>
    <mergeCell ref="B346:D346"/>
    <mergeCell ref="E346:L346"/>
    <mergeCell ref="B347:L347"/>
    <mergeCell ref="B348:D348"/>
    <mergeCell ref="E348:L348"/>
    <mergeCell ref="B349:L349"/>
    <mergeCell ref="B350:D350"/>
    <mergeCell ref="E350:L350"/>
    <mergeCell ref="B351:L351"/>
    <mergeCell ref="B352:C354"/>
    <mergeCell ref="E352:L352"/>
    <mergeCell ref="E353:L353"/>
    <mergeCell ref="E354:L354"/>
    <mergeCell ref="B355:L355"/>
    <mergeCell ref="B356:C359"/>
    <mergeCell ref="E356:L356"/>
    <mergeCell ref="E357:L357"/>
    <mergeCell ref="E358:L358"/>
    <mergeCell ref="E359:L359"/>
    <mergeCell ref="B360:L360"/>
    <mergeCell ref="B361:D361"/>
    <mergeCell ref="E361:L361"/>
    <mergeCell ref="B363:B364"/>
    <mergeCell ref="C363:D363"/>
    <mergeCell ref="E363:E364"/>
    <mergeCell ref="F363:H363"/>
    <mergeCell ref="I363:I364"/>
    <mergeCell ref="J363:J364"/>
    <mergeCell ref="K363:K364"/>
    <mergeCell ref="L363:L364"/>
    <mergeCell ref="M363:N363"/>
    <mergeCell ref="O363:O364"/>
    <mergeCell ref="D372:F372"/>
    <mergeCell ref="G372:H372"/>
    <mergeCell ref="J372:L372"/>
    <mergeCell ref="G373:H373"/>
    <mergeCell ref="J373:L373"/>
    <mergeCell ref="D375:F375"/>
    <mergeCell ref="G375:H375"/>
    <mergeCell ref="J375:L375"/>
    <mergeCell ref="G376:H376"/>
    <mergeCell ref="J376:L376"/>
    <mergeCell ref="J385:L385"/>
    <mergeCell ref="B387:L387"/>
    <mergeCell ref="B388:L388"/>
    <mergeCell ref="B389:L389"/>
    <mergeCell ref="B391:C392"/>
    <mergeCell ref="E391:L391"/>
    <mergeCell ref="E392:L392"/>
    <mergeCell ref="B393:L393"/>
    <mergeCell ref="B394:C395"/>
    <mergeCell ref="E394:L394"/>
    <mergeCell ref="E395:L395"/>
    <mergeCell ref="B396:L396"/>
    <mergeCell ref="B397:D397"/>
    <mergeCell ref="E397:L397"/>
    <mergeCell ref="B398:L398"/>
    <mergeCell ref="B399:D399"/>
    <mergeCell ref="E399:L399"/>
    <mergeCell ref="B400:L400"/>
    <mergeCell ref="B401:D401"/>
    <mergeCell ref="E401:L401"/>
    <mergeCell ref="B402:L402"/>
    <mergeCell ref="B403:C405"/>
    <mergeCell ref="E403:L403"/>
    <mergeCell ref="E404:L404"/>
    <mergeCell ref="E405:L405"/>
    <mergeCell ref="B406:L406"/>
    <mergeCell ref="B407:C410"/>
    <mergeCell ref="E407:L407"/>
    <mergeCell ref="E408:L408"/>
    <mergeCell ref="E409:L409"/>
    <mergeCell ref="E410:L410"/>
    <mergeCell ref="B411:L411"/>
    <mergeCell ref="B412:D412"/>
    <mergeCell ref="E412:L412"/>
    <mergeCell ref="B414:B415"/>
    <mergeCell ref="C414:D414"/>
    <mergeCell ref="E414:E415"/>
    <mergeCell ref="F414:H414"/>
    <mergeCell ref="I414:I415"/>
    <mergeCell ref="J414:J415"/>
    <mergeCell ref="K414:K415"/>
    <mergeCell ref="L414:L415"/>
    <mergeCell ref="M414:N414"/>
    <mergeCell ref="O414:O415"/>
    <mergeCell ref="D425:F425"/>
    <mergeCell ref="G425:H425"/>
    <mergeCell ref="J425:L425"/>
    <mergeCell ref="G426:H426"/>
    <mergeCell ref="J426:L426"/>
    <mergeCell ref="D428:F428"/>
    <mergeCell ref="G428:H428"/>
    <mergeCell ref="J428:L428"/>
    <mergeCell ref="G429:H429"/>
    <mergeCell ref="J429:L429"/>
    <mergeCell ref="J435:L435"/>
    <mergeCell ref="B437:L437"/>
    <mergeCell ref="B438:L438"/>
    <mergeCell ref="B439:L439"/>
    <mergeCell ref="B441:C442"/>
    <mergeCell ref="E441:L441"/>
    <mergeCell ref="E442:L442"/>
    <mergeCell ref="B443:L443"/>
    <mergeCell ref="B444:C445"/>
    <mergeCell ref="E444:L444"/>
    <mergeCell ref="E445:L445"/>
    <mergeCell ref="B446:L446"/>
    <mergeCell ref="B447:D447"/>
    <mergeCell ref="E447:L447"/>
    <mergeCell ref="B448:L448"/>
    <mergeCell ref="B449:D449"/>
    <mergeCell ref="E449:L449"/>
    <mergeCell ref="B450:L450"/>
    <mergeCell ref="B451:D451"/>
    <mergeCell ref="E451:L451"/>
    <mergeCell ref="B452:L452"/>
    <mergeCell ref="B453:C455"/>
    <mergeCell ref="E453:L453"/>
    <mergeCell ref="E454:L454"/>
    <mergeCell ref="E455:L455"/>
    <mergeCell ref="B457:C460"/>
    <mergeCell ref="E457:L457"/>
    <mergeCell ref="E458:L458"/>
    <mergeCell ref="E459:L459"/>
    <mergeCell ref="E460:L460"/>
    <mergeCell ref="B456:L456"/>
    <mergeCell ref="B461:L461"/>
    <mergeCell ref="B462:D462"/>
    <mergeCell ref="E462:L462"/>
    <mergeCell ref="B464:B465"/>
    <mergeCell ref="C464:D464"/>
    <mergeCell ref="E464:E465"/>
    <mergeCell ref="F464:H464"/>
    <mergeCell ref="I464:I465"/>
    <mergeCell ref="J464:J465"/>
    <mergeCell ref="K464:K465"/>
    <mergeCell ref="L464:L465"/>
    <mergeCell ref="M464:N464"/>
    <mergeCell ref="O464:O465"/>
    <mergeCell ref="D475:F475"/>
    <mergeCell ref="G475:H475"/>
    <mergeCell ref="J475:L475"/>
    <mergeCell ref="G476:H476"/>
    <mergeCell ref="J476:L476"/>
    <mergeCell ref="D478:F478"/>
    <mergeCell ref="G478:H478"/>
    <mergeCell ref="J478:L478"/>
    <mergeCell ref="G479:H479"/>
    <mergeCell ref="J479:L479"/>
    <mergeCell ref="J485:L485"/>
    <mergeCell ref="B487:L487"/>
    <mergeCell ref="B488:L488"/>
    <mergeCell ref="B489:L489"/>
    <mergeCell ref="B491:C492"/>
    <mergeCell ref="E491:L491"/>
    <mergeCell ref="E492:L492"/>
    <mergeCell ref="B493:L493"/>
    <mergeCell ref="B494:C495"/>
    <mergeCell ref="E494:L494"/>
    <mergeCell ref="E495:L495"/>
    <mergeCell ref="B496:L496"/>
    <mergeCell ref="B497:D497"/>
    <mergeCell ref="E497:L497"/>
    <mergeCell ref="B498:L498"/>
    <mergeCell ref="B499:D499"/>
    <mergeCell ref="E499:L499"/>
    <mergeCell ref="B500:L500"/>
    <mergeCell ref="B501:D501"/>
    <mergeCell ref="E501:L501"/>
    <mergeCell ref="B502:L502"/>
    <mergeCell ref="B503:C505"/>
    <mergeCell ref="E503:L503"/>
    <mergeCell ref="E504:L504"/>
    <mergeCell ref="E505:L505"/>
    <mergeCell ref="B514:B515"/>
    <mergeCell ref="C514:D514"/>
    <mergeCell ref="E514:E515"/>
    <mergeCell ref="F514:H514"/>
    <mergeCell ref="I514:I515"/>
    <mergeCell ref="J514:J515"/>
    <mergeCell ref="K514:K515"/>
    <mergeCell ref="L514:L515"/>
    <mergeCell ref="E544:L544"/>
    <mergeCell ref="B506:L506"/>
    <mergeCell ref="B507:C510"/>
    <mergeCell ref="E507:L507"/>
    <mergeCell ref="E508:L508"/>
    <mergeCell ref="E509:L509"/>
    <mergeCell ref="E510:L510"/>
    <mergeCell ref="B511:L511"/>
    <mergeCell ref="B512:D512"/>
    <mergeCell ref="E512:L512"/>
    <mergeCell ref="J583:L583"/>
    <mergeCell ref="B585:L585"/>
    <mergeCell ref="B586:L586"/>
    <mergeCell ref="B587:L587"/>
    <mergeCell ref="B589:C590"/>
    <mergeCell ref="E589:L589"/>
    <mergeCell ref="E590:L590"/>
    <mergeCell ref="B591:L591"/>
    <mergeCell ref="B592:C593"/>
    <mergeCell ref="E592:L592"/>
    <mergeCell ref="E593:L593"/>
    <mergeCell ref="B594:L594"/>
    <mergeCell ref="M514:N514"/>
    <mergeCell ref="O514:O515"/>
    <mergeCell ref="D523:F523"/>
    <mergeCell ref="G523:H523"/>
    <mergeCell ref="J523:L523"/>
    <mergeCell ref="G524:H524"/>
    <mergeCell ref="J524:L524"/>
    <mergeCell ref="D526:F526"/>
    <mergeCell ref="G526:H526"/>
    <mergeCell ref="J526:L526"/>
    <mergeCell ref="G527:H527"/>
    <mergeCell ref="J527:L527"/>
    <mergeCell ref="B595:D595"/>
    <mergeCell ref="E595:L595"/>
    <mergeCell ref="B596:L596"/>
    <mergeCell ref="B597:D597"/>
    <mergeCell ref="E597:L597"/>
    <mergeCell ref="B598:L598"/>
    <mergeCell ref="B599:D599"/>
    <mergeCell ref="E599:L599"/>
    <mergeCell ref="B600:L600"/>
    <mergeCell ref="B601:C603"/>
    <mergeCell ref="E601:L601"/>
    <mergeCell ref="E602:L602"/>
    <mergeCell ref="E603:L603"/>
    <mergeCell ref="B604:L604"/>
    <mergeCell ref="B605:C608"/>
    <mergeCell ref="E605:L605"/>
    <mergeCell ref="E606:L606"/>
    <mergeCell ref="E607:L607"/>
    <mergeCell ref="E608:L608"/>
    <mergeCell ref="B609:L609"/>
    <mergeCell ref="B610:D610"/>
    <mergeCell ref="E610:L610"/>
    <mergeCell ref="B612:B613"/>
    <mergeCell ref="C612:D612"/>
    <mergeCell ref="E612:E613"/>
    <mergeCell ref="F612:H612"/>
    <mergeCell ref="I612:I613"/>
    <mergeCell ref="J612:J613"/>
    <mergeCell ref="K612:K613"/>
    <mergeCell ref="L612:L613"/>
    <mergeCell ref="M612:N612"/>
    <mergeCell ref="O612:O613"/>
    <mergeCell ref="D621:F621"/>
    <mergeCell ref="G621:H621"/>
    <mergeCell ref="J621:L621"/>
    <mergeCell ref="G622:H622"/>
    <mergeCell ref="J622:L622"/>
    <mergeCell ref="D624:F624"/>
    <mergeCell ref="G624:H624"/>
    <mergeCell ref="J624:L624"/>
    <mergeCell ref="G187:H187"/>
    <mergeCell ref="J187:L187"/>
    <mergeCell ref="B175:B176"/>
    <mergeCell ref="C175:D175"/>
    <mergeCell ref="E175:E176"/>
    <mergeCell ref="F175:H175"/>
    <mergeCell ref="I175:I176"/>
    <mergeCell ref="J175:J176"/>
    <mergeCell ref="K175:K176"/>
    <mergeCell ref="L175:L176"/>
    <mergeCell ref="B153:L153"/>
    <mergeCell ref="B154:C155"/>
    <mergeCell ref="E154:L154"/>
    <mergeCell ref="E155:L155"/>
    <mergeCell ref="B156:L156"/>
    <mergeCell ref="B157:D157"/>
    <mergeCell ref="E157:L157"/>
    <mergeCell ref="B158:L158"/>
    <mergeCell ref="B159:D159"/>
    <mergeCell ref="E159:L159"/>
    <mergeCell ref="B160:L160"/>
    <mergeCell ref="B161:D161"/>
    <mergeCell ref="E161:L161"/>
    <mergeCell ref="B162:L162"/>
    <mergeCell ref="B163:C165"/>
    <mergeCell ref="E163:L163"/>
    <mergeCell ref="E164:L164"/>
    <mergeCell ref="E165:L165"/>
    <mergeCell ref="M175:N175"/>
    <mergeCell ref="O175:O176"/>
    <mergeCell ref="D183:F183"/>
    <mergeCell ref="G183:H183"/>
    <mergeCell ref="J183:L183"/>
    <mergeCell ref="G184:H184"/>
    <mergeCell ref="J184:L184"/>
    <mergeCell ref="D186:F186"/>
    <mergeCell ref="G186:H186"/>
    <mergeCell ref="J186:L186"/>
    <mergeCell ref="B166:L166"/>
    <mergeCell ref="B167:C170"/>
    <mergeCell ref="E167:L167"/>
    <mergeCell ref="E168:L168"/>
    <mergeCell ref="E169:L169"/>
    <mergeCell ref="E170:L170"/>
    <mergeCell ref="B171:L171"/>
    <mergeCell ref="B172:D172"/>
    <mergeCell ref="E172:L172"/>
  </mergeCells>
  <pageMargins left="0.2" right="0.2" top="0.21" bottom="0.2" header="0.2" footer="0.2"/>
  <pageSetup paperSize="9" scale="52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276"/>
  <sheetViews>
    <sheetView topLeftCell="B1" zoomScale="120" zoomScaleNormal="120" workbookViewId="0">
      <selection activeCell="B1326" sqref="B1326"/>
    </sheetView>
  </sheetViews>
  <sheetFormatPr defaultRowHeight="16.5"/>
  <cols>
    <col min="1" max="1" width="2" style="9" hidden="1" customWidth="1"/>
    <col min="2" max="2" width="28.85546875" style="9" customWidth="1"/>
    <col min="3" max="3" width="27" style="9" customWidth="1"/>
    <col min="4" max="4" width="19.28515625" style="9" customWidth="1"/>
    <col min="5" max="5" width="19.42578125" style="9" customWidth="1"/>
    <col min="6" max="6" width="18.28515625" style="9" customWidth="1"/>
    <col min="7" max="7" width="18.42578125" style="9" customWidth="1"/>
    <col min="8" max="8" width="19" style="9" customWidth="1"/>
    <col min="9" max="9" width="18.28515625" style="9" customWidth="1"/>
    <col min="10" max="10" width="31.42578125" style="9" customWidth="1"/>
    <col min="11" max="11" width="42.140625" style="9" customWidth="1"/>
    <col min="12" max="16384" width="9.140625" style="9"/>
  </cols>
  <sheetData>
    <row r="1" spans="2:10">
      <c r="H1" s="13"/>
      <c r="I1" s="279" t="s">
        <v>132</v>
      </c>
      <c r="J1" s="279"/>
    </row>
    <row r="2" spans="2:10">
      <c r="H2" s="13"/>
      <c r="I2" s="92"/>
      <c r="J2" s="92"/>
    </row>
    <row r="3" spans="2:10">
      <c r="B3" s="280" t="s">
        <v>126</v>
      </c>
      <c r="C3" s="280"/>
      <c r="D3" s="280"/>
      <c r="E3" s="280"/>
      <c r="F3" s="280"/>
      <c r="G3" s="280"/>
      <c r="H3" s="280"/>
      <c r="I3" s="280"/>
    </row>
    <row r="4" spans="2:10">
      <c r="B4" s="280" t="s">
        <v>133</v>
      </c>
      <c r="C4" s="280"/>
      <c r="D4" s="280"/>
      <c r="E4" s="280"/>
      <c r="F4" s="280"/>
      <c r="G4" s="280"/>
      <c r="H4" s="280"/>
      <c r="I4" s="280"/>
    </row>
    <row r="5" spans="2:10">
      <c r="B5" s="280" t="s">
        <v>334</v>
      </c>
      <c r="C5" s="280"/>
      <c r="D5" s="280"/>
      <c r="E5" s="280"/>
      <c r="F5" s="280"/>
      <c r="G5" s="280"/>
      <c r="H5" s="280"/>
      <c r="I5" s="280"/>
    </row>
    <row r="6" spans="2:10">
      <c r="B6" s="93"/>
      <c r="C6" s="93"/>
      <c r="D6" s="93"/>
      <c r="E6" s="93"/>
      <c r="F6" s="93"/>
      <c r="G6" s="93"/>
      <c r="H6" s="93"/>
      <c r="I6" s="93"/>
    </row>
    <row r="7" spans="2:10">
      <c r="B7" s="274" t="s">
        <v>29</v>
      </c>
      <c r="C7" s="40" t="s">
        <v>30</v>
      </c>
      <c r="D7" s="249" t="s">
        <v>150</v>
      </c>
      <c r="E7" s="250"/>
      <c r="F7" s="250"/>
      <c r="G7" s="250"/>
      <c r="H7" s="250"/>
      <c r="I7" s="251"/>
      <c r="J7" s="12"/>
    </row>
    <row r="8" spans="2:10">
      <c r="B8" s="274"/>
      <c r="C8" s="40" t="s">
        <v>31</v>
      </c>
      <c r="D8" s="275">
        <v>104021</v>
      </c>
      <c r="E8" s="275"/>
      <c r="F8" s="275"/>
      <c r="G8" s="275"/>
      <c r="H8" s="275"/>
      <c r="I8" s="275"/>
    </row>
    <row r="9" spans="2:10">
      <c r="B9" s="239"/>
      <c r="C9" s="239"/>
      <c r="D9" s="239"/>
      <c r="E9" s="239"/>
      <c r="F9" s="239"/>
      <c r="G9" s="239"/>
      <c r="H9" s="239"/>
      <c r="I9" s="239"/>
    </row>
    <row r="10" spans="2:10">
      <c r="B10" s="274" t="s">
        <v>32</v>
      </c>
      <c r="C10" s="40" t="s">
        <v>30</v>
      </c>
      <c r="D10" s="249" t="s">
        <v>150</v>
      </c>
      <c r="E10" s="250"/>
      <c r="F10" s="250"/>
      <c r="G10" s="250"/>
      <c r="H10" s="250"/>
      <c r="I10" s="251"/>
    </row>
    <row r="11" spans="2:10">
      <c r="B11" s="274"/>
      <c r="C11" s="40" t="s">
        <v>31</v>
      </c>
      <c r="D11" s="275">
        <v>104021</v>
      </c>
      <c r="E11" s="275"/>
      <c r="F11" s="275"/>
      <c r="G11" s="275"/>
      <c r="H11" s="275"/>
      <c r="I11" s="275"/>
    </row>
    <row r="12" spans="2:10">
      <c r="B12" s="250"/>
      <c r="C12" s="250"/>
      <c r="D12" s="250"/>
      <c r="E12" s="250"/>
      <c r="F12" s="250"/>
      <c r="G12" s="250"/>
      <c r="H12" s="250"/>
      <c r="I12" s="250"/>
    </row>
    <row r="13" spans="2:10">
      <c r="B13" s="274" t="s">
        <v>33</v>
      </c>
      <c r="C13" s="274"/>
      <c r="D13" s="249" t="s">
        <v>150</v>
      </c>
      <c r="E13" s="250"/>
      <c r="F13" s="250"/>
      <c r="G13" s="250"/>
      <c r="H13" s="250"/>
      <c r="I13" s="251"/>
    </row>
    <row r="14" spans="2:10">
      <c r="B14" s="239"/>
      <c r="C14" s="239"/>
      <c r="D14" s="283"/>
      <c r="E14" s="283"/>
      <c r="F14" s="283"/>
      <c r="G14" s="283"/>
      <c r="H14" s="283"/>
    </row>
    <row r="15" spans="2:10">
      <c r="B15" s="274" t="s">
        <v>34</v>
      </c>
      <c r="C15" s="274"/>
      <c r="D15" s="275">
        <v>1006</v>
      </c>
      <c r="E15" s="275"/>
      <c r="F15" s="275"/>
      <c r="G15" s="275"/>
      <c r="H15" s="275"/>
      <c r="I15" s="275"/>
    </row>
    <row r="16" spans="2:10">
      <c r="B16" s="250"/>
      <c r="C16" s="250"/>
      <c r="D16" s="250"/>
      <c r="E16" s="250"/>
      <c r="F16" s="250"/>
      <c r="G16" s="250"/>
      <c r="H16" s="250"/>
      <c r="I16" s="250"/>
    </row>
    <row r="17" spans="2:10">
      <c r="B17" s="276" t="s">
        <v>129</v>
      </c>
      <c r="C17" s="40" t="s">
        <v>37</v>
      </c>
      <c r="D17" s="278" t="s">
        <v>148</v>
      </c>
      <c r="E17" s="278"/>
      <c r="F17" s="278"/>
      <c r="G17" s="278"/>
      <c r="H17" s="278"/>
      <c r="I17" s="278"/>
    </row>
    <row r="18" spans="2:10">
      <c r="B18" s="276"/>
      <c r="C18" s="40" t="s">
        <v>38</v>
      </c>
      <c r="D18" s="270" t="s">
        <v>148</v>
      </c>
      <c r="E18" s="271"/>
      <c r="F18" s="271"/>
      <c r="G18" s="271"/>
      <c r="H18" s="271"/>
      <c r="I18" s="272"/>
    </row>
    <row r="19" spans="2:10">
      <c r="B19" s="276"/>
      <c r="C19" s="40" t="s">
        <v>39</v>
      </c>
      <c r="D19" s="278" t="s">
        <v>149</v>
      </c>
      <c r="E19" s="278"/>
      <c r="F19" s="278"/>
      <c r="G19" s="278"/>
      <c r="H19" s="278"/>
      <c r="I19" s="278"/>
    </row>
    <row r="20" spans="2:10">
      <c r="B20" s="239"/>
      <c r="C20" s="239"/>
      <c r="D20" s="283"/>
      <c r="E20" s="283"/>
      <c r="F20" s="283"/>
      <c r="G20" s="283"/>
      <c r="H20" s="283"/>
    </row>
    <row r="21" spans="2:10">
      <c r="B21" s="240" t="s">
        <v>130</v>
      </c>
      <c r="C21" s="40" t="s">
        <v>41</v>
      </c>
      <c r="D21" s="246" t="s">
        <v>244</v>
      </c>
      <c r="E21" s="247"/>
      <c r="F21" s="247"/>
      <c r="G21" s="247"/>
      <c r="H21" s="247"/>
      <c r="I21" s="248"/>
    </row>
    <row r="22" spans="2:10">
      <c r="B22" s="242"/>
      <c r="C22" s="40" t="s">
        <v>42</v>
      </c>
      <c r="D22" s="275">
        <v>1006</v>
      </c>
      <c r="E22" s="275"/>
      <c r="F22" s="275"/>
      <c r="G22" s="275"/>
      <c r="H22" s="275"/>
      <c r="I22" s="275"/>
    </row>
    <row r="23" spans="2:10">
      <c r="B23" s="242"/>
      <c r="C23" s="40" t="s">
        <v>43</v>
      </c>
      <c r="D23" s="246" t="s">
        <v>170</v>
      </c>
      <c r="E23" s="247"/>
      <c r="F23" s="247"/>
      <c r="G23" s="247"/>
      <c r="H23" s="247"/>
      <c r="I23" s="248"/>
    </row>
    <row r="24" spans="2:10">
      <c r="B24" s="244"/>
      <c r="C24" s="40" t="s">
        <v>44</v>
      </c>
      <c r="D24" s="275">
        <v>11003</v>
      </c>
      <c r="E24" s="275"/>
      <c r="F24" s="275"/>
      <c r="G24" s="275"/>
      <c r="H24" s="275"/>
      <c r="I24" s="275"/>
    </row>
    <row r="25" spans="2:10">
      <c r="B25" s="239"/>
      <c r="C25" s="239"/>
      <c r="D25" s="283"/>
      <c r="E25" s="283"/>
      <c r="F25" s="283"/>
      <c r="G25" s="283"/>
      <c r="H25" s="283"/>
    </row>
    <row r="26" spans="2:10">
      <c r="B26" s="274" t="s">
        <v>131</v>
      </c>
      <c r="C26" s="274"/>
      <c r="D26" s="275" t="s">
        <v>154</v>
      </c>
      <c r="E26" s="275"/>
      <c r="F26" s="275"/>
      <c r="G26" s="275"/>
      <c r="H26" s="275"/>
      <c r="I26" s="275"/>
    </row>
    <row r="27" spans="2:10">
      <c r="B27" s="96"/>
      <c r="C27" s="96"/>
      <c r="D27" s="97"/>
      <c r="E27" s="97"/>
      <c r="F27" s="97"/>
      <c r="G27" s="97"/>
      <c r="H27" s="97"/>
      <c r="I27" s="97"/>
    </row>
    <row r="28" spans="2:10" ht="1.5" customHeight="1"/>
    <row r="29" spans="2:10" ht="68.25" customHeight="1">
      <c r="B29" s="46"/>
      <c r="C29" s="46"/>
      <c r="D29" s="291" t="s">
        <v>134</v>
      </c>
      <c r="E29" s="292"/>
      <c r="F29" s="291" t="s">
        <v>135</v>
      </c>
      <c r="G29" s="292"/>
      <c r="H29" s="293" t="s">
        <v>136</v>
      </c>
      <c r="I29" s="293" t="s">
        <v>137</v>
      </c>
      <c r="J29" s="293" t="s">
        <v>138</v>
      </c>
    </row>
    <row r="30" spans="2:10" ht="45.75" customHeight="1">
      <c r="B30" s="40" t="s">
        <v>139</v>
      </c>
      <c r="C30" s="49">
        <v>1006</v>
      </c>
      <c r="D30" s="3" t="s">
        <v>2</v>
      </c>
      <c r="E30" s="3" t="s">
        <v>140</v>
      </c>
      <c r="F30" s="3" t="s">
        <v>2</v>
      </c>
      <c r="G30" s="3" t="s">
        <v>140</v>
      </c>
      <c r="H30" s="294"/>
      <c r="I30" s="294"/>
      <c r="J30" s="294"/>
    </row>
    <row r="31" spans="2:10" ht="31.5" customHeight="1">
      <c r="B31" s="40" t="s">
        <v>141</v>
      </c>
      <c r="C31" s="49">
        <v>11003</v>
      </c>
      <c r="D31" s="3">
        <v>1</v>
      </c>
      <c r="E31" s="3">
        <v>2</v>
      </c>
      <c r="F31" s="3">
        <v>3</v>
      </c>
      <c r="G31" s="3">
        <v>4</v>
      </c>
      <c r="H31" s="3">
        <v>5</v>
      </c>
      <c r="I31" s="3">
        <v>6</v>
      </c>
      <c r="J31" s="3">
        <v>7</v>
      </c>
    </row>
    <row r="32" spans="2:10" ht="21.75" customHeight="1">
      <c r="B32" s="40" t="s">
        <v>142</v>
      </c>
      <c r="C32" s="246" t="s">
        <v>170</v>
      </c>
      <c r="D32" s="247"/>
      <c r="E32" s="247"/>
      <c r="F32" s="247"/>
      <c r="G32" s="247"/>
      <c r="H32" s="247"/>
      <c r="I32" s="247"/>
      <c r="J32" s="248"/>
    </row>
    <row r="33" spans="2:10" ht="189.75" customHeight="1">
      <c r="B33" s="40" t="s">
        <v>143</v>
      </c>
      <c r="C33" s="42" t="s">
        <v>267</v>
      </c>
      <c r="D33" s="47" t="s">
        <v>28</v>
      </c>
      <c r="E33" s="47" t="s">
        <v>28</v>
      </c>
      <c r="F33" s="47" t="s">
        <v>28</v>
      </c>
      <c r="G33" s="11"/>
      <c r="H33" s="47" t="s">
        <v>28</v>
      </c>
      <c r="I33" s="47" t="s">
        <v>28</v>
      </c>
      <c r="J33" s="47" t="s">
        <v>28</v>
      </c>
    </row>
    <row r="34" spans="2:10" ht="27">
      <c r="B34" s="40" t="s">
        <v>144</v>
      </c>
      <c r="C34" s="151" t="s">
        <v>169</v>
      </c>
      <c r="D34" s="47" t="s">
        <v>28</v>
      </c>
      <c r="E34" s="47" t="s">
        <v>28</v>
      </c>
      <c r="F34" s="47" t="s">
        <v>28</v>
      </c>
      <c r="G34" s="47" t="s">
        <v>27</v>
      </c>
      <c r="H34" s="47" t="s">
        <v>28</v>
      </c>
      <c r="I34" s="47" t="s">
        <v>28</v>
      </c>
      <c r="J34" s="47" t="s">
        <v>28</v>
      </c>
    </row>
    <row r="35" spans="2:10" ht="40.5">
      <c r="B35" s="2" t="s">
        <v>145</v>
      </c>
      <c r="C35" s="42" t="s">
        <v>268</v>
      </c>
      <c r="D35" s="47" t="s">
        <v>28</v>
      </c>
      <c r="E35" s="47" t="s">
        <v>28</v>
      </c>
      <c r="F35" s="47" t="s">
        <v>28</v>
      </c>
      <c r="G35" s="11"/>
      <c r="H35" s="47" t="s">
        <v>28</v>
      </c>
      <c r="I35" s="47" t="s">
        <v>28</v>
      </c>
      <c r="J35" s="47" t="s">
        <v>28</v>
      </c>
    </row>
    <row r="36" spans="2:10" ht="25.5" customHeight="1">
      <c r="B36" s="289" t="s">
        <v>146</v>
      </c>
      <c r="C36" s="289"/>
      <c r="D36" s="52"/>
      <c r="E36" s="52"/>
      <c r="F36" s="52"/>
      <c r="G36" s="52"/>
      <c r="H36" s="52"/>
      <c r="I36" s="52"/>
      <c r="J36" s="52"/>
    </row>
    <row r="37" spans="2:10" ht="62.25" customHeight="1" thickBot="1">
      <c r="B37" s="299" t="s">
        <v>172</v>
      </c>
      <c r="C37" s="299"/>
      <c r="D37" s="50">
        <v>1000</v>
      </c>
      <c r="E37" s="50">
        <f>D37</f>
        <v>1000</v>
      </c>
      <c r="F37" s="185">
        <v>1000</v>
      </c>
      <c r="G37" s="50">
        <f>F37</f>
        <v>1000</v>
      </c>
      <c r="H37" s="185">
        <v>1000</v>
      </c>
      <c r="I37" s="50">
        <f>G37-H37</f>
        <v>0</v>
      </c>
      <c r="J37" s="182"/>
    </row>
    <row r="38" spans="2:10" ht="22.5" customHeight="1">
      <c r="B38" s="300" t="s">
        <v>173</v>
      </c>
      <c r="C38" s="301"/>
      <c r="D38" s="50">
        <v>11</v>
      </c>
      <c r="E38" s="53">
        <f t="shared" ref="E38:E46" si="0">D38</f>
        <v>11</v>
      </c>
      <c r="F38" s="185">
        <v>11</v>
      </c>
      <c r="G38" s="50">
        <f t="shared" ref="G38:G46" si="1">F38</f>
        <v>11</v>
      </c>
      <c r="H38" s="185">
        <v>11</v>
      </c>
      <c r="I38" s="50">
        <f t="shared" ref="I38:I47" si="2">G38-H38</f>
        <v>0</v>
      </c>
      <c r="J38" s="98"/>
    </row>
    <row r="39" spans="2:10" ht="71.25" customHeight="1" thickBot="1">
      <c r="B39" s="300" t="s">
        <v>174</v>
      </c>
      <c r="C39" s="301"/>
      <c r="D39" s="50">
        <v>295</v>
      </c>
      <c r="E39" s="53">
        <f t="shared" si="0"/>
        <v>295</v>
      </c>
      <c r="F39" s="185">
        <v>295</v>
      </c>
      <c r="G39" s="50">
        <f t="shared" si="1"/>
        <v>295</v>
      </c>
      <c r="H39" s="185">
        <v>295</v>
      </c>
      <c r="I39" s="50">
        <f t="shared" si="2"/>
        <v>0</v>
      </c>
      <c r="J39" s="182"/>
    </row>
    <row r="40" spans="2:10" ht="75.75" customHeight="1" thickBot="1">
      <c r="B40" s="300" t="s">
        <v>175</v>
      </c>
      <c r="C40" s="301"/>
      <c r="D40" s="50">
        <v>1100</v>
      </c>
      <c r="E40" s="53">
        <f t="shared" si="0"/>
        <v>1100</v>
      </c>
      <c r="F40" s="185">
        <v>1100</v>
      </c>
      <c r="G40" s="50">
        <f t="shared" si="1"/>
        <v>1100</v>
      </c>
      <c r="H40" s="185">
        <v>1100</v>
      </c>
      <c r="I40" s="50">
        <f t="shared" si="2"/>
        <v>0</v>
      </c>
      <c r="J40" s="182"/>
    </row>
    <row r="41" spans="2:10" ht="31.5" customHeight="1">
      <c r="B41" s="299" t="s">
        <v>176</v>
      </c>
      <c r="C41" s="299"/>
      <c r="D41" s="50">
        <v>2</v>
      </c>
      <c r="E41" s="53">
        <f t="shared" si="0"/>
        <v>2</v>
      </c>
      <c r="F41" s="185">
        <v>2</v>
      </c>
      <c r="G41" s="185">
        <f t="shared" si="1"/>
        <v>2</v>
      </c>
      <c r="H41" s="185">
        <v>2</v>
      </c>
      <c r="I41" s="50">
        <f t="shared" si="2"/>
        <v>0</v>
      </c>
      <c r="J41" s="54"/>
    </row>
    <row r="42" spans="2:10" ht="31.5" customHeight="1">
      <c r="B42" s="299" t="s">
        <v>177</v>
      </c>
      <c r="C42" s="299"/>
      <c r="D42" s="50">
        <v>2</v>
      </c>
      <c r="E42" s="53">
        <f t="shared" si="0"/>
        <v>2</v>
      </c>
      <c r="F42" s="185">
        <v>2</v>
      </c>
      <c r="G42" s="50">
        <f t="shared" si="1"/>
        <v>2</v>
      </c>
      <c r="H42" s="185">
        <v>2</v>
      </c>
      <c r="I42" s="50">
        <f t="shared" si="2"/>
        <v>0</v>
      </c>
      <c r="J42" s="54"/>
    </row>
    <row r="43" spans="2:10" ht="29.25" customHeight="1">
      <c r="B43" s="299" t="s">
        <v>178</v>
      </c>
      <c r="C43" s="299"/>
      <c r="D43" s="50">
        <v>90</v>
      </c>
      <c r="E43" s="53">
        <f t="shared" si="0"/>
        <v>90</v>
      </c>
      <c r="F43" s="185">
        <v>90</v>
      </c>
      <c r="G43" s="50">
        <f t="shared" si="1"/>
        <v>90</v>
      </c>
      <c r="H43" s="185">
        <v>90</v>
      </c>
      <c r="I43" s="50">
        <f t="shared" si="2"/>
        <v>0</v>
      </c>
      <c r="J43" s="54"/>
    </row>
    <row r="44" spans="2:10" ht="33" customHeight="1">
      <c r="B44" s="299" t="s">
        <v>179</v>
      </c>
      <c r="C44" s="299"/>
      <c r="D44" s="50">
        <v>90</v>
      </c>
      <c r="E44" s="53">
        <f t="shared" si="0"/>
        <v>90</v>
      </c>
      <c r="F44" s="185">
        <v>90</v>
      </c>
      <c r="G44" s="50">
        <f t="shared" si="1"/>
        <v>90</v>
      </c>
      <c r="H44" s="185">
        <v>90</v>
      </c>
      <c r="I44" s="50">
        <f t="shared" si="2"/>
        <v>0</v>
      </c>
      <c r="J44" s="54"/>
    </row>
    <row r="45" spans="2:10" ht="42" customHeight="1">
      <c r="B45" s="299" t="s">
        <v>180</v>
      </c>
      <c r="C45" s="299"/>
      <c r="D45" s="50">
        <v>90</v>
      </c>
      <c r="E45" s="53">
        <f t="shared" si="0"/>
        <v>90</v>
      </c>
      <c r="F45" s="185">
        <v>90</v>
      </c>
      <c r="G45" s="50">
        <f t="shared" si="1"/>
        <v>90</v>
      </c>
      <c r="H45" s="185">
        <v>90</v>
      </c>
      <c r="I45" s="50">
        <f t="shared" si="2"/>
        <v>0</v>
      </c>
      <c r="J45" s="54"/>
    </row>
    <row r="46" spans="2:10" ht="19.5" customHeight="1">
      <c r="B46" s="300" t="s">
        <v>181</v>
      </c>
      <c r="C46" s="301"/>
      <c r="D46" s="152" t="s">
        <v>269</v>
      </c>
      <c r="E46" s="135" t="str">
        <f t="shared" si="0"/>
        <v>7-8</v>
      </c>
      <c r="F46" s="152" t="s">
        <v>269</v>
      </c>
      <c r="G46" s="136" t="str">
        <f t="shared" si="1"/>
        <v>7-8</v>
      </c>
      <c r="H46" s="152" t="s">
        <v>269</v>
      </c>
      <c r="I46" s="185">
        <v>0</v>
      </c>
      <c r="J46" s="98"/>
    </row>
    <row r="47" spans="2:10" ht="107.25" customHeight="1">
      <c r="B47" s="290" t="s">
        <v>147</v>
      </c>
      <c r="C47" s="290"/>
      <c r="D47" s="190">
        <v>31000</v>
      </c>
      <c r="E47" s="190">
        <v>28843.23</v>
      </c>
      <c r="F47" s="190">
        <v>31000</v>
      </c>
      <c r="G47" s="190">
        <v>28843.23</v>
      </c>
      <c r="H47" s="190">
        <v>28843.23</v>
      </c>
      <c r="I47" s="190">
        <f t="shared" si="2"/>
        <v>0</v>
      </c>
      <c r="J47" s="223" t="s">
        <v>341</v>
      </c>
    </row>
    <row r="49" spans="2:10">
      <c r="B49" s="32" t="s">
        <v>337</v>
      </c>
      <c r="C49" s="282" t="s">
        <v>70</v>
      </c>
      <c r="D49" s="282"/>
      <c r="E49" s="282"/>
      <c r="F49" s="237" t="s">
        <v>71</v>
      </c>
      <c r="G49" s="237"/>
      <c r="H49" s="238" t="s">
        <v>155</v>
      </c>
      <c r="I49" s="238"/>
      <c r="J49" s="238"/>
    </row>
    <row r="50" spans="2:10">
      <c r="C50" s="8"/>
      <c r="D50" s="8"/>
      <c r="E50" s="1"/>
      <c r="F50" s="237" t="s">
        <v>72</v>
      </c>
      <c r="G50" s="237"/>
      <c r="H50" s="237" t="s">
        <v>73</v>
      </c>
      <c r="I50" s="237"/>
      <c r="J50" s="237"/>
    </row>
    <row r="51" spans="2:10">
      <c r="B51" s="39" t="s">
        <v>74</v>
      </c>
      <c r="D51" s="8"/>
      <c r="E51" s="8"/>
      <c r="F51" s="8"/>
      <c r="G51" s="8"/>
    </row>
    <row r="52" spans="2:10" ht="16.5" customHeight="1">
      <c r="C52" s="282" t="s">
        <v>75</v>
      </c>
      <c r="D52" s="282"/>
      <c r="E52" s="282"/>
      <c r="F52" s="237" t="s">
        <v>71</v>
      </c>
      <c r="G52" s="237"/>
      <c r="H52" s="238" t="s">
        <v>265</v>
      </c>
      <c r="I52" s="238"/>
      <c r="J52" s="238"/>
    </row>
    <row r="53" spans="2:10">
      <c r="C53" s="8"/>
      <c r="D53" s="8"/>
      <c r="E53" s="8"/>
      <c r="F53" s="237" t="s">
        <v>72</v>
      </c>
      <c r="G53" s="237"/>
      <c r="H53" s="237" t="s">
        <v>73</v>
      </c>
      <c r="I53" s="237"/>
      <c r="J53" s="237"/>
    </row>
    <row r="59" spans="2:10" s="187" customFormat="1"/>
    <row r="60" spans="2:10" s="187" customFormat="1"/>
    <row r="61" spans="2:10">
      <c r="H61" s="13"/>
      <c r="I61" s="279" t="s">
        <v>132</v>
      </c>
      <c r="J61" s="279"/>
    </row>
    <row r="62" spans="2:10">
      <c r="F62" s="41"/>
      <c r="G62" s="41"/>
      <c r="H62" s="41"/>
    </row>
    <row r="63" spans="2:10">
      <c r="B63" s="280" t="s">
        <v>126</v>
      </c>
      <c r="C63" s="280"/>
      <c r="D63" s="280"/>
      <c r="E63" s="280"/>
      <c r="F63" s="280"/>
      <c r="G63" s="280"/>
      <c r="H63" s="280"/>
      <c r="I63" s="280"/>
    </row>
    <row r="64" spans="2:10">
      <c r="B64" s="280" t="s">
        <v>133</v>
      </c>
      <c r="C64" s="280"/>
      <c r="D64" s="280"/>
      <c r="E64" s="280"/>
      <c r="F64" s="280"/>
      <c r="G64" s="280"/>
      <c r="H64" s="280"/>
      <c r="I64" s="280"/>
    </row>
    <row r="65" spans="2:10">
      <c r="B65" s="280" t="s">
        <v>334</v>
      </c>
      <c r="C65" s="280"/>
      <c r="D65" s="280"/>
      <c r="E65" s="280"/>
      <c r="F65" s="280"/>
      <c r="G65" s="280"/>
      <c r="H65" s="280"/>
      <c r="I65" s="280"/>
    </row>
    <row r="66" spans="2:10">
      <c r="J66" s="12"/>
    </row>
    <row r="67" spans="2:10">
      <c r="B67" s="274" t="s">
        <v>29</v>
      </c>
      <c r="C67" s="40" t="s">
        <v>30</v>
      </c>
      <c r="D67" s="249" t="s">
        <v>150</v>
      </c>
      <c r="E67" s="250"/>
      <c r="F67" s="250"/>
      <c r="G67" s="250"/>
      <c r="H67" s="250"/>
      <c r="I67" s="251"/>
      <c r="J67" s="12"/>
    </row>
    <row r="68" spans="2:10">
      <c r="B68" s="274"/>
      <c r="C68" s="40" t="s">
        <v>31</v>
      </c>
      <c r="D68" s="275">
        <v>104021</v>
      </c>
      <c r="E68" s="275"/>
      <c r="F68" s="275"/>
      <c r="G68" s="275"/>
      <c r="H68" s="275"/>
      <c r="I68" s="275"/>
    </row>
    <row r="69" spans="2:10">
      <c r="B69" s="239"/>
      <c r="C69" s="239"/>
      <c r="D69" s="239"/>
      <c r="E69" s="239"/>
      <c r="F69" s="239"/>
      <c r="G69" s="239"/>
      <c r="H69" s="239"/>
      <c r="I69" s="239"/>
    </row>
    <row r="70" spans="2:10">
      <c r="B70" s="274" t="s">
        <v>32</v>
      </c>
      <c r="C70" s="40" t="s">
        <v>30</v>
      </c>
      <c r="D70" s="249" t="s">
        <v>150</v>
      </c>
      <c r="E70" s="250"/>
      <c r="F70" s="250"/>
      <c r="G70" s="250"/>
      <c r="H70" s="250"/>
      <c r="I70" s="251"/>
    </row>
    <row r="71" spans="2:10">
      <c r="B71" s="274"/>
      <c r="C71" s="40" t="s">
        <v>31</v>
      </c>
      <c r="D71" s="275">
        <v>104021</v>
      </c>
      <c r="E71" s="275"/>
      <c r="F71" s="275"/>
      <c r="G71" s="275"/>
      <c r="H71" s="275"/>
      <c r="I71" s="275"/>
    </row>
    <row r="72" spans="2:10">
      <c r="B72" s="250"/>
      <c r="C72" s="250"/>
      <c r="D72" s="250"/>
      <c r="E72" s="250"/>
      <c r="F72" s="250"/>
      <c r="G72" s="250"/>
      <c r="H72" s="250"/>
      <c r="I72" s="250"/>
    </row>
    <row r="73" spans="2:10">
      <c r="B73" s="274" t="s">
        <v>33</v>
      </c>
      <c r="C73" s="274"/>
      <c r="D73" s="249" t="s">
        <v>150</v>
      </c>
      <c r="E73" s="250"/>
      <c r="F73" s="250"/>
      <c r="G73" s="250"/>
      <c r="H73" s="250"/>
      <c r="I73" s="251"/>
    </row>
    <row r="74" spans="2:10">
      <c r="B74" s="239"/>
      <c r="C74" s="239"/>
      <c r="D74" s="283"/>
      <c r="E74" s="283"/>
      <c r="F74" s="283"/>
      <c r="G74" s="283"/>
      <c r="H74" s="283"/>
    </row>
    <row r="75" spans="2:10">
      <c r="B75" s="274" t="s">
        <v>34</v>
      </c>
      <c r="C75" s="274"/>
      <c r="D75" s="275">
        <v>1006</v>
      </c>
      <c r="E75" s="275"/>
      <c r="F75" s="275"/>
      <c r="G75" s="275"/>
      <c r="H75" s="275"/>
      <c r="I75" s="275"/>
    </row>
    <row r="76" spans="2:10">
      <c r="B76" s="250"/>
      <c r="C76" s="250"/>
      <c r="D76" s="250"/>
      <c r="E76" s="250"/>
      <c r="F76" s="250"/>
      <c r="G76" s="250"/>
      <c r="H76" s="250"/>
      <c r="I76" s="250"/>
    </row>
    <row r="77" spans="2:10">
      <c r="B77" s="276" t="s">
        <v>129</v>
      </c>
      <c r="C77" s="40" t="s">
        <v>37</v>
      </c>
      <c r="D77" s="278" t="s">
        <v>148</v>
      </c>
      <c r="E77" s="278"/>
      <c r="F77" s="278"/>
      <c r="G77" s="278"/>
      <c r="H77" s="278"/>
      <c r="I77" s="278"/>
    </row>
    <row r="78" spans="2:10">
      <c r="B78" s="276"/>
      <c r="C78" s="40" t="s">
        <v>38</v>
      </c>
      <c r="D78" s="270" t="s">
        <v>148</v>
      </c>
      <c r="E78" s="271"/>
      <c r="F78" s="271"/>
      <c r="G78" s="271"/>
      <c r="H78" s="271"/>
      <c r="I78" s="272"/>
    </row>
    <row r="79" spans="2:10">
      <c r="B79" s="276"/>
      <c r="C79" s="40" t="s">
        <v>39</v>
      </c>
      <c r="D79" s="278" t="s">
        <v>149</v>
      </c>
      <c r="E79" s="278"/>
      <c r="F79" s="278"/>
      <c r="G79" s="278"/>
      <c r="H79" s="278"/>
      <c r="I79" s="278"/>
    </row>
    <row r="80" spans="2:10">
      <c r="B80" s="239"/>
      <c r="C80" s="239"/>
      <c r="D80" s="283"/>
      <c r="E80" s="283"/>
      <c r="F80" s="283"/>
      <c r="G80" s="283"/>
      <c r="H80" s="283"/>
    </row>
    <row r="81" spans="2:10">
      <c r="B81" s="240" t="s">
        <v>130</v>
      </c>
      <c r="C81" s="40" t="s">
        <v>41</v>
      </c>
      <c r="D81" s="246" t="s">
        <v>244</v>
      </c>
      <c r="E81" s="247"/>
      <c r="F81" s="247"/>
      <c r="G81" s="247"/>
      <c r="H81" s="247"/>
      <c r="I81" s="248"/>
    </row>
    <row r="82" spans="2:10">
      <c r="B82" s="242"/>
      <c r="C82" s="40" t="s">
        <v>42</v>
      </c>
      <c r="D82" s="275">
        <v>1006</v>
      </c>
      <c r="E82" s="275"/>
      <c r="F82" s="275"/>
      <c r="G82" s="275"/>
      <c r="H82" s="275"/>
      <c r="I82" s="275"/>
    </row>
    <row r="83" spans="2:10">
      <c r="B83" s="242"/>
      <c r="C83" s="40" t="s">
        <v>43</v>
      </c>
      <c r="D83" s="246" t="s">
        <v>272</v>
      </c>
      <c r="E83" s="247"/>
      <c r="F83" s="247"/>
      <c r="G83" s="247"/>
      <c r="H83" s="247"/>
      <c r="I83" s="248"/>
    </row>
    <row r="84" spans="2:10">
      <c r="B84" s="244"/>
      <c r="C84" s="40" t="s">
        <v>44</v>
      </c>
      <c r="D84" s="275">
        <v>11004</v>
      </c>
      <c r="E84" s="275"/>
      <c r="F84" s="275"/>
      <c r="G84" s="275"/>
      <c r="H84" s="275"/>
      <c r="I84" s="275"/>
    </row>
    <row r="85" spans="2:10">
      <c r="B85" s="239"/>
      <c r="C85" s="239"/>
      <c r="D85" s="283"/>
      <c r="E85" s="283"/>
      <c r="F85" s="283"/>
      <c r="G85" s="283"/>
      <c r="H85" s="283"/>
    </row>
    <row r="86" spans="2:10">
      <c r="B86" s="274" t="s">
        <v>131</v>
      </c>
      <c r="C86" s="274"/>
      <c r="D86" s="275" t="s">
        <v>154</v>
      </c>
      <c r="E86" s="275"/>
      <c r="F86" s="275"/>
      <c r="G86" s="275"/>
      <c r="H86" s="275"/>
      <c r="I86" s="275"/>
    </row>
    <row r="88" spans="2:10" ht="55.5" customHeight="1">
      <c r="B88" s="46"/>
      <c r="C88" s="46"/>
      <c r="D88" s="291" t="s">
        <v>134</v>
      </c>
      <c r="E88" s="292"/>
      <c r="F88" s="291" t="s">
        <v>135</v>
      </c>
      <c r="G88" s="292"/>
      <c r="H88" s="293" t="s">
        <v>136</v>
      </c>
      <c r="I88" s="293" t="s">
        <v>137</v>
      </c>
      <c r="J88" s="293" t="s">
        <v>138</v>
      </c>
    </row>
    <row r="89" spans="2:10" ht="54.75" customHeight="1">
      <c r="B89" s="40" t="s">
        <v>139</v>
      </c>
      <c r="C89" s="49">
        <v>1006</v>
      </c>
      <c r="D89" s="3" t="s">
        <v>2</v>
      </c>
      <c r="E89" s="3" t="s">
        <v>140</v>
      </c>
      <c r="F89" s="3" t="s">
        <v>2</v>
      </c>
      <c r="G89" s="3" t="s">
        <v>140</v>
      </c>
      <c r="H89" s="294"/>
      <c r="I89" s="294"/>
      <c r="J89" s="294"/>
    </row>
    <row r="90" spans="2:10">
      <c r="B90" s="40" t="s">
        <v>141</v>
      </c>
      <c r="C90" s="49">
        <v>11004</v>
      </c>
      <c r="D90" s="3">
        <v>1</v>
      </c>
      <c r="E90" s="3">
        <v>2</v>
      </c>
      <c r="F90" s="3">
        <v>3</v>
      </c>
      <c r="G90" s="3">
        <v>4</v>
      </c>
      <c r="H90" s="3">
        <v>5</v>
      </c>
      <c r="I90" s="3">
        <v>6</v>
      </c>
      <c r="J90" s="3">
        <v>7</v>
      </c>
    </row>
    <row r="91" spans="2:10" ht="18.75" customHeight="1">
      <c r="B91" s="40" t="s">
        <v>142</v>
      </c>
      <c r="C91" s="246" t="s">
        <v>272</v>
      </c>
      <c r="D91" s="247"/>
      <c r="E91" s="247"/>
      <c r="F91" s="247"/>
      <c r="G91" s="247"/>
      <c r="H91" s="247"/>
      <c r="I91" s="247"/>
      <c r="J91" s="248"/>
    </row>
    <row r="92" spans="2:10" ht="144.75" customHeight="1">
      <c r="B92" s="40" t="s">
        <v>143</v>
      </c>
      <c r="C92" s="160" t="s">
        <v>271</v>
      </c>
      <c r="D92" s="47" t="s">
        <v>28</v>
      </c>
      <c r="E92" s="47" t="s">
        <v>28</v>
      </c>
      <c r="F92" s="47" t="s">
        <v>28</v>
      </c>
      <c r="G92" s="11"/>
      <c r="H92" s="47" t="s">
        <v>28</v>
      </c>
      <c r="I92" s="47" t="s">
        <v>28</v>
      </c>
      <c r="J92" s="47" t="s">
        <v>28</v>
      </c>
    </row>
    <row r="93" spans="2:10" ht="32.25" customHeight="1">
      <c r="B93" s="40" t="s">
        <v>144</v>
      </c>
      <c r="C93" s="42" t="s">
        <v>169</v>
      </c>
      <c r="D93" s="47" t="s">
        <v>28</v>
      </c>
      <c r="E93" s="47" t="s">
        <v>28</v>
      </c>
      <c r="F93" s="47" t="s">
        <v>28</v>
      </c>
      <c r="G93" s="47" t="s">
        <v>27</v>
      </c>
      <c r="H93" s="47" t="s">
        <v>28</v>
      </c>
      <c r="I93" s="47" t="s">
        <v>28</v>
      </c>
      <c r="J93" s="47" t="s">
        <v>28</v>
      </c>
    </row>
    <row r="94" spans="2:10" ht="102" customHeight="1">
      <c r="B94" s="159" t="s">
        <v>145</v>
      </c>
      <c r="C94" s="160" t="s">
        <v>273</v>
      </c>
      <c r="D94" s="47" t="s">
        <v>28</v>
      </c>
      <c r="E94" s="47" t="s">
        <v>28</v>
      </c>
      <c r="F94" s="47" t="s">
        <v>28</v>
      </c>
      <c r="G94" s="11"/>
      <c r="H94" s="47" t="s">
        <v>28</v>
      </c>
      <c r="I94" s="47" t="s">
        <v>28</v>
      </c>
      <c r="J94" s="47" t="s">
        <v>28</v>
      </c>
    </row>
    <row r="95" spans="2:10" ht="19.5" customHeight="1">
      <c r="B95" s="289" t="s">
        <v>146</v>
      </c>
      <c r="C95" s="289"/>
      <c r="D95" s="46"/>
      <c r="E95" s="46"/>
      <c r="F95" s="46"/>
      <c r="G95" s="46"/>
      <c r="H95" s="46"/>
      <c r="I95" s="46"/>
      <c r="J95" s="46"/>
    </row>
    <row r="96" spans="2:10" ht="34.5" customHeight="1">
      <c r="B96" s="299" t="s">
        <v>182</v>
      </c>
      <c r="C96" s="299"/>
      <c r="D96" s="50">
        <v>1</v>
      </c>
      <c r="E96" s="50">
        <f>D96</f>
        <v>1</v>
      </c>
      <c r="F96" s="185">
        <v>1</v>
      </c>
      <c r="G96" s="50">
        <f>F96</f>
        <v>1</v>
      </c>
      <c r="H96" s="185">
        <v>1</v>
      </c>
      <c r="I96" s="50">
        <f>G96-H96</f>
        <v>0</v>
      </c>
      <c r="J96" s="11"/>
    </row>
    <row r="97" spans="2:10" ht="30" customHeight="1">
      <c r="B97" s="299" t="s">
        <v>183</v>
      </c>
      <c r="C97" s="299"/>
      <c r="D97" s="50">
        <v>1</v>
      </c>
      <c r="E97" s="50">
        <f>D97</f>
        <v>1</v>
      </c>
      <c r="F97" s="185">
        <v>1</v>
      </c>
      <c r="G97" s="50">
        <f t="shared" ref="G97:G99" si="3">F97</f>
        <v>1</v>
      </c>
      <c r="H97" s="185">
        <v>1</v>
      </c>
      <c r="I97" s="50">
        <f t="shared" ref="I97:I100" si="4">G97-H97</f>
        <v>0</v>
      </c>
      <c r="J97" s="11"/>
    </row>
    <row r="98" spans="2:10" ht="63" customHeight="1">
      <c r="B98" s="299" t="s">
        <v>274</v>
      </c>
      <c r="C98" s="299"/>
      <c r="D98" s="50">
        <v>95</v>
      </c>
      <c r="E98" s="50">
        <f>D98</f>
        <v>95</v>
      </c>
      <c r="F98" s="185">
        <v>95</v>
      </c>
      <c r="G98" s="50">
        <f t="shared" si="3"/>
        <v>95</v>
      </c>
      <c r="H98" s="185">
        <v>95</v>
      </c>
      <c r="I98" s="50">
        <f t="shared" si="4"/>
        <v>0</v>
      </c>
      <c r="J98" s="11"/>
    </row>
    <row r="99" spans="2:10" ht="25.5" customHeight="1">
      <c r="B99" s="300" t="s">
        <v>275</v>
      </c>
      <c r="C99" s="301"/>
      <c r="D99" s="50">
        <v>1</v>
      </c>
      <c r="E99" s="50">
        <f t="shared" ref="E99" si="5">D99</f>
        <v>1</v>
      </c>
      <c r="F99" s="185">
        <v>1</v>
      </c>
      <c r="G99" s="50">
        <f t="shared" si="3"/>
        <v>1</v>
      </c>
      <c r="H99" s="185">
        <v>1</v>
      </c>
      <c r="I99" s="50">
        <f t="shared" si="4"/>
        <v>0</v>
      </c>
      <c r="J99" s="48"/>
    </row>
    <row r="100" spans="2:10" ht="98.25" customHeight="1" thickBot="1">
      <c r="B100" s="290" t="s">
        <v>147</v>
      </c>
      <c r="C100" s="290"/>
      <c r="D100" s="51">
        <v>35575.9</v>
      </c>
      <c r="E100" s="51">
        <v>37167.9</v>
      </c>
      <c r="F100" s="190">
        <v>35575.9</v>
      </c>
      <c r="G100" s="190">
        <v>37167.9</v>
      </c>
      <c r="H100" s="51">
        <v>36934.910000000003</v>
      </c>
      <c r="I100" s="51">
        <f t="shared" si="4"/>
        <v>232.98999999999796</v>
      </c>
      <c r="J100" s="179" t="s">
        <v>343</v>
      </c>
    </row>
    <row r="102" spans="2:10">
      <c r="B102" s="189" t="s">
        <v>337</v>
      </c>
    </row>
    <row r="103" spans="2:10">
      <c r="C103" s="282" t="s">
        <v>70</v>
      </c>
      <c r="D103" s="282"/>
      <c r="E103" s="282"/>
      <c r="F103" s="237" t="s">
        <v>71</v>
      </c>
      <c r="G103" s="237"/>
      <c r="H103" s="238" t="s">
        <v>155</v>
      </c>
      <c r="I103" s="238"/>
      <c r="J103" s="238"/>
    </row>
    <row r="104" spans="2:10">
      <c r="C104" s="8"/>
      <c r="D104" s="8"/>
      <c r="E104" s="1"/>
      <c r="F104" s="237" t="s">
        <v>72</v>
      </c>
      <c r="G104" s="237"/>
      <c r="H104" s="237" t="s">
        <v>73</v>
      </c>
      <c r="I104" s="237"/>
      <c r="J104" s="237"/>
    </row>
    <row r="105" spans="2:10">
      <c r="B105" s="39" t="s">
        <v>74</v>
      </c>
      <c r="D105" s="8"/>
      <c r="E105" s="8"/>
      <c r="F105" s="8"/>
      <c r="G105" s="8"/>
    </row>
    <row r="106" spans="2:10" ht="16.5" customHeight="1">
      <c r="C106" s="282" t="s">
        <v>75</v>
      </c>
      <c r="D106" s="282"/>
      <c r="E106" s="282"/>
      <c r="F106" s="237" t="s">
        <v>71</v>
      </c>
      <c r="G106" s="237"/>
      <c r="H106" s="238" t="s">
        <v>265</v>
      </c>
      <c r="I106" s="238"/>
      <c r="J106" s="238"/>
    </row>
    <row r="107" spans="2:10">
      <c r="C107" s="8"/>
      <c r="D107" s="8"/>
      <c r="E107" s="8"/>
      <c r="F107" s="237" t="s">
        <v>72</v>
      </c>
      <c r="G107" s="237"/>
      <c r="H107" s="237" t="s">
        <v>73</v>
      </c>
      <c r="I107" s="237"/>
      <c r="J107" s="237"/>
    </row>
    <row r="128" spans="8:10">
      <c r="H128" s="13"/>
      <c r="I128" s="279" t="s">
        <v>132</v>
      </c>
      <c r="J128" s="279"/>
    </row>
    <row r="129" spans="2:10" ht="17.25" customHeight="1">
      <c r="F129" s="41"/>
      <c r="G129" s="41"/>
      <c r="H129" s="41"/>
    </row>
    <row r="130" spans="2:10">
      <c r="B130" s="280" t="s">
        <v>126</v>
      </c>
      <c r="C130" s="280"/>
      <c r="D130" s="280"/>
      <c r="E130" s="280"/>
      <c r="F130" s="280"/>
      <c r="G130" s="280"/>
      <c r="H130" s="280"/>
      <c r="I130" s="280"/>
    </row>
    <row r="131" spans="2:10">
      <c r="B131" s="280" t="s">
        <v>133</v>
      </c>
      <c r="C131" s="280"/>
      <c r="D131" s="280"/>
      <c r="E131" s="280"/>
      <c r="F131" s="280"/>
      <c r="G131" s="280"/>
      <c r="H131" s="280"/>
      <c r="I131" s="280"/>
    </row>
    <row r="132" spans="2:10">
      <c r="B132" s="280" t="s">
        <v>334</v>
      </c>
      <c r="C132" s="280"/>
      <c r="D132" s="280"/>
      <c r="E132" s="280"/>
      <c r="F132" s="280"/>
      <c r="G132" s="280"/>
      <c r="H132" s="280"/>
      <c r="I132" s="280"/>
    </row>
    <row r="133" spans="2:10" ht="21.75" customHeight="1">
      <c r="J133" s="12"/>
    </row>
    <row r="134" spans="2:10">
      <c r="B134" s="274" t="s">
        <v>29</v>
      </c>
      <c r="C134" s="40" t="s">
        <v>30</v>
      </c>
      <c r="D134" s="249" t="s">
        <v>150</v>
      </c>
      <c r="E134" s="250"/>
      <c r="F134" s="250"/>
      <c r="G134" s="250"/>
      <c r="H134" s="250"/>
      <c r="I134" s="251"/>
      <c r="J134" s="12"/>
    </row>
    <row r="135" spans="2:10">
      <c r="B135" s="274"/>
      <c r="C135" s="40" t="s">
        <v>31</v>
      </c>
      <c r="D135" s="275">
        <v>104021</v>
      </c>
      <c r="E135" s="275"/>
      <c r="F135" s="275"/>
      <c r="G135" s="275"/>
      <c r="H135" s="275"/>
      <c r="I135" s="275"/>
    </row>
    <row r="136" spans="2:10">
      <c r="B136" s="239"/>
      <c r="C136" s="239"/>
      <c r="D136" s="239"/>
      <c r="E136" s="239"/>
      <c r="F136" s="239"/>
      <c r="G136" s="239"/>
      <c r="H136" s="239"/>
      <c r="I136" s="239"/>
    </row>
    <row r="137" spans="2:10">
      <c r="B137" s="274" t="s">
        <v>32</v>
      </c>
      <c r="C137" s="40" t="s">
        <v>30</v>
      </c>
      <c r="D137" s="249" t="s">
        <v>150</v>
      </c>
      <c r="E137" s="250"/>
      <c r="F137" s="250"/>
      <c r="G137" s="250"/>
      <c r="H137" s="250"/>
      <c r="I137" s="251"/>
    </row>
    <row r="138" spans="2:10">
      <c r="B138" s="274"/>
      <c r="C138" s="40" t="s">
        <v>31</v>
      </c>
      <c r="D138" s="275">
        <v>104021</v>
      </c>
      <c r="E138" s="275"/>
      <c r="F138" s="275"/>
      <c r="G138" s="275"/>
      <c r="H138" s="275"/>
      <c r="I138" s="275"/>
    </row>
    <row r="139" spans="2:10">
      <c r="B139" s="250"/>
      <c r="C139" s="250"/>
      <c r="D139" s="250"/>
      <c r="E139" s="250"/>
      <c r="F139" s="250"/>
      <c r="G139" s="250"/>
      <c r="H139" s="250"/>
      <c r="I139" s="250"/>
    </row>
    <row r="140" spans="2:10">
      <c r="B140" s="274" t="s">
        <v>33</v>
      </c>
      <c r="C140" s="274"/>
      <c r="D140" s="249" t="s">
        <v>150</v>
      </c>
      <c r="E140" s="250"/>
      <c r="F140" s="250"/>
      <c r="G140" s="250"/>
      <c r="H140" s="250"/>
      <c r="I140" s="251"/>
    </row>
    <row r="141" spans="2:10">
      <c r="B141" s="239"/>
      <c r="C141" s="239"/>
      <c r="D141" s="283"/>
      <c r="E141" s="283"/>
      <c r="F141" s="283"/>
      <c r="G141" s="283"/>
      <c r="H141" s="283"/>
    </row>
    <row r="142" spans="2:10">
      <c r="B142" s="274" t="s">
        <v>34</v>
      </c>
      <c r="C142" s="274"/>
      <c r="D142" s="275">
        <v>1006</v>
      </c>
      <c r="E142" s="275"/>
      <c r="F142" s="275"/>
      <c r="G142" s="275"/>
      <c r="H142" s="275"/>
      <c r="I142" s="275"/>
    </row>
    <row r="143" spans="2:10">
      <c r="B143" s="250"/>
      <c r="C143" s="250"/>
      <c r="D143" s="250"/>
      <c r="E143" s="250"/>
      <c r="F143" s="250"/>
      <c r="G143" s="250"/>
      <c r="H143" s="250"/>
      <c r="I143" s="250"/>
    </row>
    <row r="144" spans="2:10">
      <c r="B144" s="276" t="s">
        <v>129</v>
      </c>
      <c r="C144" s="40" t="s">
        <v>37</v>
      </c>
      <c r="D144" s="278" t="s">
        <v>148</v>
      </c>
      <c r="E144" s="278"/>
      <c r="F144" s="278"/>
      <c r="G144" s="278"/>
      <c r="H144" s="278"/>
      <c r="I144" s="278"/>
    </row>
    <row r="145" spans="2:10">
      <c r="B145" s="276"/>
      <c r="C145" s="40" t="s">
        <v>38</v>
      </c>
      <c r="D145" s="270" t="s">
        <v>245</v>
      </c>
      <c r="E145" s="271"/>
      <c r="F145" s="271"/>
      <c r="G145" s="271"/>
      <c r="H145" s="271"/>
      <c r="I145" s="272"/>
    </row>
    <row r="146" spans="2:10">
      <c r="B146" s="276"/>
      <c r="C146" s="40" t="s">
        <v>39</v>
      </c>
      <c r="D146" s="278" t="s">
        <v>148</v>
      </c>
      <c r="E146" s="278"/>
      <c r="F146" s="278"/>
      <c r="G146" s="278"/>
      <c r="H146" s="278"/>
      <c r="I146" s="278"/>
    </row>
    <row r="147" spans="2:10">
      <c r="B147" s="239"/>
      <c r="C147" s="239"/>
      <c r="D147" s="283"/>
      <c r="E147" s="283"/>
      <c r="F147" s="283"/>
      <c r="G147" s="283"/>
      <c r="H147" s="283"/>
    </row>
    <row r="148" spans="2:10">
      <c r="B148" s="240" t="s">
        <v>130</v>
      </c>
      <c r="C148" s="40" t="s">
        <v>41</v>
      </c>
      <c r="D148" s="246" t="s">
        <v>244</v>
      </c>
      <c r="E148" s="247"/>
      <c r="F148" s="247"/>
      <c r="G148" s="247"/>
      <c r="H148" s="247"/>
      <c r="I148" s="248"/>
    </row>
    <row r="149" spans="2:10">
      <c r="B149" s="242"/>
      <c r="C149" s="40" t="s">
        <v>42</v>
      </c>
      <c r="D149" s="275">
        <v>1006</v>
      </c>
      <c r="E149" s="275"/>
      <c r="F149" s="275"/>
      <c r="G149" s="275"/>
      <c r="H149" s="275"/>
      <c r="I149" s="275"/>
    </row>
    <row r="150" spans="2:10">
      <c r="B150" s="242"/>
      <c r="C150" s="40" t="s">
        <v>43</v>
      </c>
      <c r="D150" s="246" t="s">
        <v>276</v>
      </c>
      <c r="E150" s="247"/>
      <c r="F150" s="247"/>
      <c r="G150" s="247"/>
      <c r="H150" s="247"/>
      <c r="I150" s="248"/>
    </row>
    <row r="151" spans="2:10">
      <c r="B151" s="244"/>
      <c r="C151" s="40" t="s">
        <v>44</v>
      </c>
      <c r="D151" s="275">
        <v>13001</v>
      </c>
      <c r="E151" s="275"/>
      <c r="F151" s="275"/>
      <c r="G151" s="275"/>
      <c r="H151" s="275"/>
      <c r="I151" s="275"/>
    </row>
    <row r="152" spans="2:10">
      <c r="B152" s="239"/>
      <c r="C152" s="239"/>
      <c r="D152" s="283"/>
      <c r="E152" s="283"/>
      <c r="F152" s="283"/>
      <c r="G152" s="283"/>
      <c r="H152" s="283"/>
    </row>
    <row r="153" spans="2:10">
      <c r="B153" s="274" t="s">
        <v>131</v>
      </c>
      <c r="C153" s="274"/>
      <c r="D153" s="275" t="s">
        <v>154</v>
      </c>
      <c r="E153" s="275"/>
      <c r="F153" s="275"/>
      <c r="G153" s="275"/>
      <c r="H153" s="275"/>
      <c r="I153" s="275"/>
    </row>
    <row r="155" spans="2:10" ht="60" customHeight="1">
      <c r="B155" s="46"/>
      <c r="C155" s="46"/>
      <c r="D155" s="291" t="s">
        <v>134</v>
      </c>
      <c r="E155" s="292"/>
      <c r="F155" s="291" t="s">
        <v>135</v>
      </c>
      <c r="G155" s="292"/>
      <c r="H155" s="293" t="s">
        <v>136</v>
      </c>
      <c r="I155" s="293" t="s">
        <v>137</v>
      </c>
      <c r="J155" s="293" t="s">
        <v>138</v>
      </c>
    </row>
    <row r="156" spans="2:10" ht="30" customHeight="1">
      <c r="B156" s="40" t="s">
        <v>139</v>
      </c>
      <c r="C156" s="49">
        <v>1006</v>
      </c>
      <c r="D156" s="3" t="s">
        <v>2</v>
      </c>
      <c r="E156" s="3" t="s">
        <v>140</v>
      </c>
      <c r="F156" s="3" t="s">
        <v>2</v>
      </c>
      <c r="G156" s="3" t="s">
        <v>140</v>
      </c>
      <c r="H156" s="294"/>
      <c r="I156" s="294"/>
      <c r="J156" s="294"/>
    </row>
    <row r="157" spans="2:10" ht="18" customHeight="1">
      <c r="B157" s="40" t="s">
        <v>141</v>
      </c>
      <c r="C157" s="49">
        <v>13001</v>
      </c>
      <c r="D157" s="3">
        <v>1</v>
      </c>
      <c r="E157" s="3">
        <v>2</v>
      </c>
      <c r="F157" s="3">
        <v>3</v>
      </c>
      <c r="G157" s="3">
        <v>4</v>
      </c>
      <c r="H157" s="3">
        <v>5</v>
      </c>
      <c r="I157" s="3">
        <v>6</v>
      </c>
      <c r="J157" s="3">
        <v>7</v>
      </c>
    </row>
    <row r="158" spans="2:10" ht="33" customHeight="1">
      <c r="B158" s="40" t="s">
        <v>142</v>
      </c>
      <c r="C158" s="246" t="s">
        <v>276</v>
      </c>
      <c r="D158" s="247"/>
      <c r="E158" s="247"/>
      <c r="F158" s="247"/>
      <c r="G158" s="247"/>
      <c r="H158" s="247"/>
      <c r="I158" s="247"/>
      <c r="J158" s="248"/>
    </row>
    <row r="159" spans="2:10" ht="51.75" customHeight="1">
      <c r="B159" s="40" t="s">
        <v>143</v>
      </c>
      <c r="C159" s="42" t="s">
        <v>277</v>
      </c>
      <c r="D159" s="47" t="s">
        <v>28</v>
      </c>
      <c r="E159" s="47" t="s">
        <v>28</v>
      </c>
      <c r="F159" s="47" t="s">
        <v>28</v>
      </c>
      <c r="G159" s="11"/>
      <c r="H159" s="47" t="s">
        <v>28</v>
      </c>
      <c r="I159" s="47" t="s">
        <v>28</v>
      </c>
      <c r="J159" s="47" t="s">
        <v>28</v>
      </c>
    </row>
    <row r="160" spans="2:10" ht="40.5" customHeight="1">
      <c r="B160" s="40" t="s">
        <v>144</v>
      </c>
      <c r="C160" s="42" t="s">
        <v>278</v>
      </c>
      <c r="D160" s="47" t="s">
        <v>28</v>
      </c>
      <c r="E160" s="47" t="s">
        <v>28</v>
      </c>
      <c r="F160" s="47" t="s">
        <v>28</v>
      </c>
      <c r="G160" s="47" t="s">
        <v>27</v>
      </c>
      <c r="H160" s="47" t="s">
        <v>28</v>
      </c>
      <c r="I160" s="47" t="s">
        <v>28</v>
      </c>
      <c r="J160" s="47" t="s">
        <v>28</v>
      </c>
    </row>
    <row r="161" spans="2:11" ht="34.5" customHeight="1">
      <c r="B161" s="2" t="s">
        <v>145</v>
      </c>
      <c r="C161" s="42" t="s">
        <v>184</v>
      </c>
      <c r="D161" s="47" t="s">
        <v>28</v>
      </c>
      <c r="E161" s="47" t="s">
        <v>28</v>
      </c>
      <c r="F161" s="47" t="s">
        <v>28</v>
      </c>
      <c r="G161" s="11"/>
      <c r="H161" s="47" t="s">
        <v>28</v>
      </c>
      <c r="I161" s="47" t="s">
        <v>28</v>
      </c>
      <c r="J161" s="47" t="s">
        <v>28</v>
      </c>
    </row>
    <row r="162" spans="2:11" ht="42" customHeight="1">
      <c r="B162" s="289" t="s">
        <v>146</v>
      </c>
      <c r="C162" s="289"/>
      <c r="D162" s="46"/>
      <c r="E162" s="46"/>
      <c r="F162" s="46"/>
      <c r="G162" s="46"/>
      <c r="H162" s="46"/>
      <c r="I162" s="46"/>
      <c r="J162" s="46"/>
    </row>
    <row r="163" spans="2:11" ht="87" customHeight="1">
      <c r="B163" s="300" t="s">
        <v>279</v>
      </c>
      <c r="C163" s="301"/>
      <c r="D163" s="155">
        <v>85495848.900000006</v>
      </c>
      <c r="E163" s="155">
        <v>86995848.900000006</v>
      </c>
      <c r="F163" s="155">
        <v>85495848.900000006</v>
      </c>
      <c r="G163" s="155">
        <v>86995848.900000006</v>
      </c>
      <c r="H163" s="155">
        <v>86805001.260000005</v>
      </c>
      <c r="I163" s="155">
        <f t="shared" ref="I163:I165" si="6">G163-H163</f>
        <v>190847.6400000006</v>
      </c>
      <c r="J163" s="180" t="s">
        <v>359</v>
      </c>
    </row>
    <row r="164" spans="2:11" ht="330" customHeight="1">
      <c r="B164" s="300" t="s">
        <v>280</v>
      </c>
      <c r="C164" s="301"/>
      <c r="D164" s="155">
        <v>53292051</v>
      </c>
      <c r="E164" s="155">
        <v>50490933</v>
      </c>
      <c r="F164" s="155">
        <v>53292051</v>
      </c>
      <c r="G164" s="155">
        <v>50490933</v>
      </c>
      <c r="H164" s="155">
        <v>48634207.450000003</v>
      </c>
      <c r="I164" s="155">
        <f t="shared" si="6"/>
        <v>1856725.549999997</v>
      </c>
      <c r="J164" s="180" t="s">
        <v>353</v>
      </c>
      <c r="K164" s="209"/>
    </row>
    <row r="165" spans="2:11" ht="54.75" customHeight="1">
      <c r="B165" s="300" t="s">
        <v>281</v>
      </c>
      <c r="C165" s="301"/>
      <c r="D165" s="155">
        <v>29235309.300000001</v>
      </c>
      <c r="E165" s="155">
        <v>29235309.300000001</v>
      </c>
      <c r="F165" s="155">
        <v>29235309.300000001</v>
      </c>
      <c r="G165" s="155">
        <v>29235309.300000001</v>
      </c>
      <c r="H165" s="155">
        <v>29235309.25</v>
      </c>
      <c r="I165" s="155">
        <f t="shared" si="6"/>
        <v>5.000000074505806E-2</v>
      </c>
      <c r="J165" s="219"/>
    </row>
    <row r="166" spans="2:11" ht="400.5" customHeight="1" thickBot="1">
      <c r="B166" s="290" t="s">
        <v>147</v>
      </c>
      <c r="C166" s="290"/>
      <c r="D166" s="155">
        <v>168023209.15000001</v>
      </c>
      <c r="E166" s="155">
        <v>166722091.15000001</v>
      </c>
      <c r="F166" s="155">
        <v>168023209.15000001</v>
      </c>
      <c r="G166" s="155">
        <v>166722091.15000001</v>
      </c>
      <c r="H166" s="51">
        <f>SUM(H163:H165)</f>
        <v>164674517.96000001</v>
      </c>
      <c r="I166" s="155">
        <f>G166-H166</f>
        <v>2047573.1899999976</v>
      </c>
      <c r="J166" s="220" t="s">
        <v>354</v>
      </c>
    </row>
    <row r="167" spans="2:11">
      <c r="B167" s="189" t="s">
        <v>337</v>
      </c>
      <c r="C167" s="282" t="s">
        <v>70</v>
      </c>
      <c r="D167" s="282"/>
      <c r="E167" s="282"/>
      <c r="F167" s="237" t="s">
        <v>71</v>
      </c>
      <c r="G167" s="237"/>
      <c r="H167" s="238" t="s">
        <v>155</v>
      </c>
      <c r="I167" s="238"/>
      <c r="J167" s="238"/>
    </row>
    <row r="168" spans="2:11">
      <c r="C168" s="8"/>
      <c r="D168" s="8"/>
      <c r="E168" s="1"/>
      <c r="F168" s="237" t="s">
        <v>72</v>
      </c>
      <c r="G168" s="237"/>
      <c r="H168" s="237" t="s">
        <v>73</v>
      </c>
      <c r="I168" s="237"/>
      <c r="J168" s="237"/>
    </row>
    <row r="169" spans="2:11">
      <c r="B169" s="39" t="s">
        <v>74</v>
      </c>
      <c r="D169" s="8"/>
      <c r="E169" s="8"/>
      <c r="F169" s="8"/>
      <c r="G169" s="8"/>
    </row>
    <row r="170" spans="2:11" ht="16.5" customHeight="1">
      <c r="C170" s="282" t="s">
        <v>75</v>
      </c>
      <c r="D170" s="282"/>
      <c r="E170" s="282"/>
      <c r="F170" s="237" t="s">
        <v>71</v>
      </c>
      <c r="G170" s="237"/>
      <c r="H170" s="238" t="s">
        <v>265</v>
      </c>
      <c r="I170" s="238"/>
      <c r="J170" s="238"/>
    </row>
    <row r="171" spans="2:11">
      <c r="C171" s="8"/>
      <c r="D171" s="8"/>
      <c r="E171" s="8"/>
      <c r="F171" s="237" t="s">
        <v>72</v>
      </c>
      <c r="G171" s="237"/>
      <c r="H171" s="237" t="s">
        <v>73</v>
      </c>
      <c r="I171" s="237"/>
      <c r="J171" s="237"/>
    </row>
    <row r="172" spans="2:11" s="187" customFormat="1">
      <c r="C172" s="8"/>
      <c r="D172" s="8"/>
      <c r="E172" s="8"/>
      <c r="F172" s="207"/>
      <c r="G172" s="207"/>
      <c r="H172" s="207"/>
      <c r="I172" s="207"/>
      <c r="J172" s="207"/>
    </row>
    <row r="173" spans="2:11" s="187" customFormat="1">
      <c r="C173" s="8"/>
      <c r="D173" s="8"/>
      <c r="E173" s="8"/>
      <c r="F173" s="207"/>
      <c r="G173" s="207"/>
      <c r="H173" s="207"/>
      <c r="I173" s="207"/>
      <c r="J173" s="207"/>
    </row>
    <row r="174" spans="2:11" s="187" customFormat="1">
      <c r="C174" s="8"/>
      <c r="D174" s="8"/>
      <c r="E174" s="8"/>
      <c r="F174" s="207"/>
      <c r="G174" s="207"/>
      <c r="H174" s="207"/>
      <c r="I174" s="207"/>
      <c r="J174" s="207"/>
    </row>
    <row r="175" spans="2:11" s="187" customFormat="1">
      <c r="C175" s="8"/>
      <c r="D175" s="8"/>
      <c r="E175" s="8"/>
      <c r="F175" s="207"/>
      <c r="G175" s="207"/>
      <c r="H175" s="207"/>
      <c r="I175" s="207"/>
      <c r="J175" s="207"/>
    </row>
    <row r="176" spans="2:11" s="187" customFormat="1">
      <c r="C176" s="8"/>
      <c r="D176" s="8"/>
      <c r="E176" s="8"/>
      <c r="F176" s="207"/>
      <c r="G176" s="207"/>
      <c r="H176" s="207"/>
      <c r="I176" s="207"/>
      <c r="J176" s="207"/>
    </row>
    <row r="177" spans="2:10" s="187" customFormat="1">
      <c r="C177" s="8"/>
      <c r="D177" s="8"/>
      <c r="E177" s="8"/>
      <c r="F177" s="207"/>
      <c r="G177" s="207"/>
      <c r="H177" s="207"/>
      <c r="I177" s="207"/>
      <c r="J177" s="207"/>
    </row>
    <row r="178" spans="2:10" s="187" customFormat="1">
      <c r="C178" s="8"/>
      <c r="D178" s="8"/>
      <c r="E178" s="8"/>
      <c r="F178" s="207"/>
      <c r="G178" s="207"/>
      <c r="H178" s="207"/>
      <c r="I178" s="207"/>
      <c r="J178" s="207"/>
    </row>
    <row r="179" spans="2:10" s="187" customFormat="1">
      <c r="C179" s="8"/>
      <c r="D179" s="8"/>
      <c r="E179" s="8"/>
      <c r="F179" s="207"/>
      <c r="G179" s="207"/>
      <c r="H179" s="207"/>
      <c r="I179" s="207"/>
      <c r="J179" s="207"/>
    </row>
    <row r="180" spans="2:10" s="187" customFormat="1">
      <c r="C180" s="8"/>
      <c r="D180" s="8"/>
      <c r="E180" s="8"/>
      <c r="F180" s="207"/>
      <c r="G180" s="207"/>
      <c r="H180" s="207"/>
      <c r="I180" s="207"/>
      <c r="J180" s="207"/>
    </row>
    <row r="181" spans="2:10" s="187" customFormat="1">
      <c r="C181" s="8"/>
      <c r="D181" s="8"/>
      <c r="E181" s="8"/>
      <c r="F181" s="207"/>
      <c r="G181" s="207"/>
      <c r="H181" s="207"/>
      <c r="I181" s="207"/>
      <c r="J181" s="207"/>
    </row>
    <row r="182" spans="2:10" s="187" customFormat="1">
      <c r="C182" s="8"/>
      <c r="D182" s="8"/>
      <c r="E182" s="8"/>
      <c r="F182" s="207"/>
      <c r="G182" s="207"/>
      <c r="H182" s="207"/>
      <c r="I182" s="207"/>
      <c r="J182" s="207"/>
    </row>
    <row r="183" spans="2:10" s="187" customFormat="1">
      <c r="C183" s="8"/>
      <c r="D183" s="8"/>
      <c r="E183" s="8"/>
      <c r="F183" s="207"/>
      <c r="G183" s="207"/>
      <c r="H183" s="207"/>
      <c r="I183" s="207"/>
      <c r="J183" s="207"/>
    </row>
    <row r="184" spans="2:10" s="187" customFormat="1">
      <c r="C184" s="8"/>
      <c r="D184" s="8"/>
      <c r="E184" s="8"/>
      <c r="F184" s="207"/>
      <c r="G184" s="207"/>
      <c r="H184" s="207"/>
      <c r="I184" s="207"/>
      <c r="J184" s="207"/>
    </row>
    <row r="185" spans="2:10" s="187" customFormat="1">
      <c r="C185" s="8"/>
      <c r="D185" s="8"/>
      <c r="E185" s="8"/>
      <c r="F185" s="207"/>
      <c r="G185" s="207"/>
      <c r="H185" s="207"/>
      <c r="I185" s="207"/>
      <c r="J185" s="207"/>
    </row>
    <row r="186" spans="2:10" s="187" customFormat="1">
      <c r="C186" s="8"/>
      <c r="D186" s="8"/>
      <c r="E186" s="8"/>
      <c r="F186" s="207"/>
      <c r="G186" s="207"/>
      <c r="H186" s="207"/>
      <c r="I186" s="207"/>
      <c r="J186" s="207"/>
    </row>
    <row r="187" spans="2:10" s="187" customFormat="1">
      <c r="C187" s="8"/>
      <c r="D187" s="8"/>
      <c r="E187" s="8"/>
      <c r="F187" s="207"/>
      <c r="G187" s="207"/>
      <c r="H187" s="207"/>
      <c r="I187" s="207"/>
      <c r="J187" s="207"/>
    </row>
    <row r="188" spans="2:10" s="187" customFormat="1">
      <c r="C188" s="8"/>
      <c r="D188" s="8"/>
      <c r="E188" s="8"/>
      <c r="F188" s="207"/>
      <c r="G188" s="207"/>
      <c r="H188" s="207"/>
      <c r="I188" s="207"/>
      <c r="J188" s="207"/>
    </row>
    <row r="189" spans="2:10">
      <c r="H189" s="13"/>
      <c r="I189" s="279" t="s">
        <v>132</v>
      </c>
      <c r="J189" s="279"/>
    </row>
    <row r="190" spans="2:10">
      <c r="F190" s="148"/>
      <c r="G190" s="148"/>
      <c r="H190" s="148"/>
    </row>
    <row r="191" spans="2:10">
      <c r="B191" s="280" t="s">
        <v>126</v>
      </c>
      <c r="C191" s="280"/>
      <c r="D191" s="280"/>
      <c r="E191" s="280"/>
      <c r="F191" s="280"/>
      <c r="G191" s="280"/>
      <c r="H191" s="280"/>
      <c r="I191" s="280"/>
    </row>
    <row r="192" spans="2:10">
      <c r="B192" s="280" t="s">
        <v>133</v>
      </c>
      <c r="C192" s="280"/>
      <c r="D192" s="280"/>
      <c r="E192" s="280"/>
      <c r="F192" s="280"/>
      <c r="G192" s="280"/>
      <c r="H192" s="280"/>
      <c r="I192" s="280"/>
    </row>
    <row r="193" spans="2:10">
      <c r="B193" s="280" t="s">
        <v>334</v>
      </c>
      <c r="C193" s="280"/>
      <c r="D193" s="280"/>
      <c r="E193" s="280"/>
      <c r="F193" s="280"/>
      <c r="G193" s="280"/>
      <c r="H193" s="280"/>
      <c r="I193" s="280"/>
    </row>
    <row r="194" spans="2:10">
      <c r="J194" s="12"/>
    </row>
    <row r="195" spans="2:10">
      <c r="B195" s="274" t="s">
        <v>29</v>
      </c>
      <c r="C195" s="147" t="s">
        <v>30</v>
      </c>
      <c r="D195" s="249" t="s">
        <v>150</v>
      </c>
      <c r="E195" s="250"/>
      <c r="F195" s="250"/>
      <c r="G195" s="250"/>
      <c r="H195" s="250"/>
      <c r="I195" s="251"/>
      <c r="J195" s="12"/>
    </row>
    <row r="196" spans="2:10">
      <c r="B196" s="274"/>
      <c r="C196" s="147" t="s">
        <v>31</v>
      </c>
      <c r="D196" s="275">
        <v>104021</v>
      </c>
      <c r="E196" s="275"/>
      <c r="F196" s="275"/>
      <c r="G196" s="275"/>
      <c r="H196" s="275"/>
      <c r="I196" s="275"/>
    </row>
    <row r="197" spans="2:10">
      <c r="B197" s="239"/>
      <c r="C197" s="239"/>
      <c r="D197" s="239"/>
      <c r="E197" s="239"/>
      <c r="F197" s="239"/>
      <c r="G197" s="239"/>
      <c r="H197" s="239"/>
      <c r="I197" s="239"/>
    </row>
    <row r="198" spans="2:10">
      <c r="B198" s="274" t="s">
        <v>32</v>
      </c>
      <c r="C198" s="147" t="s">
        <v>30</v>
      </c>
      <c r="D198" s="249" t="s">
        <v>150</v>
      </c>
      <c r="E198" s="250"/>
      <c r="F198" s="250"/>
      <c r="G198" s="250"/>
      <c r="H198" s="250"/>
      <c r="I198" s="251"/>
    </row>
    <row r="199" spans="2:10">
      <c r="B199" s="274"/>
      <c r="C199" s="147" t="s">
        <v>31</v>
      </c>
      <c r="D199" s="275">
        <v>104021</v>
      </c>
      <c r="E199" s="275"/>
      <c r="F199" s="275"/>
      <c r="G199" s="275"/>
      <c r="H199" s="275"/>
      <c r="I199" s="275"/>
    </row>
    <row r="200" spans="2:10">
      <c r="B200" s="250"/>
      <c r="C200" s="250"/>
      <c r="D200" s="250"/>
      <c r="E200" s="250"/>
      <c r="F200" s="250"/>
      <c r="G200" s="250"/>
      <c r="H200" s="250"/>
      <c r="I200" s="250"/>
    </row>
    <row r="201" spans="2:10">
      <c r="B201" s="274" t="s">
        <v>33</v>
      </c>
      <c r="C201" s="274"/>
      <c r="D201" s="249" t="s">
        <v>150</v>
      </c>
      <c r="E201" s="250"/>
      <c r="F201" s="250"/>
      <c r="G201" s="250"/>
      <c r="H201" s="250"/>
      <c r="I201" s="251"/>
    </row>
    <row r="202" spans="2:10">
      <c r="B202" s="239"/>
      <c r="C202" s="239"/>
      <c r="D202" s="283"/>
      <c r="E202" s="283"/>
      <c r="F202" s="283"/>
      <c r="G202" s="283"/>
      <c r="H202" s="283"/>
    </row>
    <row r="203" spans="2:10">
      <c r="B203" s="274" t="s">
        <v>34</v>
      </c>
      <c r="C203" s="274"/>
      <c r="D203" s="275">
        <v>1006</v>
      </c>
      <c r="E203" s="275"/>
      <c r="F203" s="275"/>
      <c r="G203" s="275"/>
      <c r="H203" s="275"/>
      <c r="I203" s="275"/>
    </row>
    <row r="204" spans="2:10">
      <c r="B204" s="250"/>
      <c r="C204" s="250"/>
      <c r="D204" s="250"/>
      <c r="E204" s="250"/>
      <c r="F204" s="250"/>
      <c r="G204" s="250"/>
      <c r="H204" s="250"/>
      <c r="I204" s="250"/>
    </row>
    <row r="205" spans="2:10">
      <c r="B205" s="276" t="s">
        <v>129</v>
      </c>
      <c r="C205" s="147" t="s">
        <v>37</v>
      </c>
      <c r="D205" s="278" t="s">
        <v>148</v>
      </c>
      <c r="E205" s="278"/>
      <c r="F205" s="278"/>
      <c r="G205" s="278"/>
      <c r="H205" s="278"/>
      <c r="I205" s="278"/>
    </row>
    <row r="206" spans="2:10">
      <c r="B206" s="276"/>
      <c r="C206" s="147" t="s">
        <v>38</v>
      </c>
      <c r="D206" s="270" t="s">
        <v>148</v>
      </c>
      <c r="E206" s="271"/>
      <c r="F206" s="271"/>
      <c r="G206" s="271"/>
      <c r="H206" s="271"/>
      <c r="I206" s="272"/>
    </row>
    <row r="207" spans="2:10">
      <c r="B207" s="276"/>
      <c r="C207" s="147" t="s">
        <v>39</v>
      </c>
      <c r="D207" s="278" t="s">
        <v>149</v>
      </c>
      <c r="E207" s="278"/>
      <c r="F207" s="278"/>
      <c r="G207" s="278"/>
      <c r="H207" s="278"/>
      <c r="I207" s="278"/>
    </row>
    <row r="208" spans="2:10">
      <c r="B208" s="239"/>
      <c r="C208" s="239"/>
      <c r="D208" s="283"/>
      <c r="E208" s="283"/>
      <c r="F208" s="283"/>
      <c r="G208" s="283"/>
      <c r="H208" s="283"/>
    </row>
    <row r="209" spans="2:10">
      <c r="B209" s="240" t="s">
        <v>130</v>
      </c>
      <c r="C209" s="147" t="s">
        <v>41</v>
      </c>
      <c r="D209" s="246" t="s">
        <v>244</v>
      </c>
      <c r="E209" s="247"/>
      <c r="F209" s="247"/>
      <c r="G209" s="247"/>
      <c r="H209" s="247"/>
      <c r="I209" s="248"/>
    </row>
    <row r="210" spans="2:10">
      <c r="B210" s="242"/>
      <c r="C210" s="147" t="s">
        <v>42</v>
      </c>
      <c r="D210" s="275">
        <v>1006</v>
      </c>
      <c r="E210" s="275"/>
      <c r="F210" s="275"/>
      <c r="G210" s="275"/>
      <c r="H210" s="275"/>
      <c r="I210" s="275"/>
    </row>
    <row r="211" spans="2:10">
      <c r="B211" s="242"/>
      <c r="C211" s="147" t="s">
        <v>43</v>
      </c>
      <c r="D211" s="246" t="s">
        <v>263</v>
      </c>
      <c r="E211" s="247"/>
      <c r="F211" s="247"/>
      <c r="G211" s="247"/>
      <c r="H211" s="247"/>
      <c r="I211" s="248"/>
    </row>
    <row r="212" spans="2:10">
      <c r="B212" s="244"/>
      <c r="C212" s="147" t="s">
        <v>44</v>
      </c>
      <c r="D212" s="275">
        <v>11002</v>
      </c>
      <c r="E212" s="275"/>
      <c r="F212" s="275"/>
      <c r="G212" s="275"/>
      <c r="H212" s="275"/>
      <c r="I212" s="275"/>
    </row>
    <row r="213" spans="2:10">
      <c r="B213" s="239"/>
      <c r="C213" s="239"/>
      <c r="D213" s="283"/>
      <c r="E213" s="283"/>
      <c r="F213" s="283"/>
      <c r="G213" s="283"/>
      <c r="H213" s="283"/>
    </row>
    <row r="214" spans="2:10">
      <c r="B214" s="274" t="s">
        <v>131</v>
      </c>
      <c r="C214" s="274"/>
      <c r="D214" s="275" t="s">
        <v>154</v>
      </c>
      <c r="E214" s="275"/>
      <c r="F214" s="275"/>
      <c r="G214" s="275"/>
      <c r="H214" s="275"/>
      <c r="I214" s="275"/>
    </row>
    <row r="215" spans="2:10">
      <c r="B215" s="97"/>
      <c r="C215" s="97"/>
      <c r="D215" s="97"/>
      <c r="E215" s="97"/>
      <c r="F215" s="97"/>
      <c r="G215" s="97"/>
      <c r="H215" s="97"/>
      <c r="I215" s="97"/>
    </row>
    <row r="217" spans="2:10" ht="39.75" customHeight="1">
      <c r="B217" s="46"/>
      <c r="C217" s="46"/>
      <c r="D217" s="291" t="s">
        <v>134</v>
      </c>
      <c r="E217" s="292"/>
      <c r="F217" s="291" t="s">
        <v>135</v>
      </c>
      <c r="G217" s="292"/>
      <c r="H217" s="293" t="s">
        <v>136</v>
      </c>
      <c r="I217" s="293" t="s">
        <v>137</v>
      </c>
      <c r="J217" s="293" t="s">
        <v>138</v>
      </c>
    </row>
    <row r="218" spans="2:10" ht="81.75" customHeight="1">
      <c r="B218" s="147" t="s">
        <v>139</v>
      </c>
      <c r="C218" s="149">
        <v>1006</v>
      </c>
      <c r="D218" s="3" t="s">
        <v>2</v>
      </c>
      <c r="E218" s="3" t="s">
        <v>140</v>
      </c>
      <c r="F218" s="3" t="s">
        <v>2</v>
      </c>
      <c r="G218" s="3" t="s">
        <v>140</v>
      </c>
      <c r="H218" s="294"/>
      <c r="I218" s="294"/>
      <c r="J218" s="294"/>
    </row>
    <row r="219" spans="2:10">
      <c r="B219" s="147" t="s">
        <v>141</v>
      </c>
      <c r="C219" s="149">
        <v>11002</v>
      </c>
      <c r="D219" s="3">
        <v>1</v>
      </c>
      <c r="E219" s="3">
        <v>2</v>
      </c>
      <c r="F219" s="3">
        <v>3</v>
      </c>
      <c r="G219" s="3">
        <v>4</v>
      </c>
      <c r="H219" s="3">
        <v>5</v>
      </c>
      <c r="I219" s="3">
        <v>6</v>
      </c>
      <c r="J219" s="3">
        <v>7</v>
      </c>
    </row>
    <row r="220" spans="2:10">
      <c r="B220" s="147" t="s">
        <v>142</v>
      </c>
      <c r="C220" s="246" t="s">
        <v>263</v>
      </c>
      <c r="D220" s="247"/>
      <c r="E220" s="247"/>
      <c r="F220" s="247"/>
      <c r="G220" s="247"/>
      <c r="H220" s="247"/>
      <c r="I220" s="247"/>
      <c r="J220" s="248"/>
    </row>
    <row r="221" spans="2:10" ht="182.25" customHeight="1">
      <c r="B221" s="147" t="s">
        <v>143</v>
      </c>
      <c r="C221" s="122" t="s">
        <v>305</v>
      </c>
      <c r="D221" s="47" t="s">
        <v>28</v>
      </c>
      <c r="E221" s="47" t="s">
        <v>28</v>
      </c>
      <c r="F221" s="47" t="s">
        <v>28</v>
      </c>
      <c r="G221" s="11"/>
      <c r="H221" s="47" t="s">
        <v>28</v>
      </c>
      <c r="I221" s="47" t="s">
        <v>28</v>
      </c>
      <c r="J221" s="47" t="s">
        <v>28</v>
      </c>
    </row>
    <row r="222" spans="2:10" ht="27">
      <c r="B222" s="147" t="s">
        <v>144</v>
      </c>
      <c r="C222" s="122" t="s">
        <v>169</v>
      </c>
      <c r="D222" s="47" t="s">
        <v>28</v>
      </c>
      <c r="E222" s="47" t="s">
        <v>28</v>
      </c>
      <c r="F222" s="47" t="s">
        <v>28</v>
      </c>
      <c r="G222" s="47" t="s">
        <v>27</v>
      </c>
      <c r="H222" s="47" t="s">
        <v>28</v>
      </c>
      <c r="I222" s="47" t="s">
        <v>28</v>
      </c>
      <c r="J222" s="47" t="s">
        <v>28</v>
      </c>
    </row>
    <row r="223" spans="2:10" ht="134.25" customHeight="1">
      <c r="B223" s="2" t="s">
        <v>145</v>
      </c>
      <c r="C223" s="122" t="s">
        <v>306</v>
      </c>
      <c r="D223" s="47" t="s">
        <v>28</v>
      </c>
      <c r="E223" s="47" t="s">
        <v>28</v>
      </c>
      <c r="F223" s="47" t="s">
        <v>28</v>
      </c>
      <c r="G223" s="11"/>
      <c r="H223" s="47" t="s">
        <v>28</v>
      </c>
      <c r="I223" s="47" t="s">
        <v>28</v>
      </c>
      <c r="J223" s="47" t="s">
        <v>28</v>
      </c>
    </row>
    <row r="224" spans="2:10">
      <c r="B224" s="289" t="s">
        <v>146</v>
      </c>
      <c r="C224" s="289"/>
      <c r="D224" s="46"/>
      <c r="E224" s="46"/>
      <c r="F224" s="46"/>
      <c r="G224" s="46"/>
      <c r="H224" s="46"/>
      <c r="I224" s="46"/>
      <c r="J224" s="46"/>
    </row>
    <row r="225" spans="2:10" ht="36" customHeight="1">
      <c r="B225" s="311" t="s">
        <v>270</v>
      </c>
      <c r="C225" s="312"/>
      <c r="D225" s="55">
        <v>1</v>
      </c>
      <c r="E225" s="55">
        <v>1</v>
      </c>
      <c r="F225" s="55">
        <v>1</v>
      </c>
      <c r="G225" s="55">
        <v>1</v>
      </c>
      <c r="H225" s="55">
        <v>1</v>
      </c>
      <c r="I225" s="55">
        <f t="shared" ref="I225:I227" si="7">G225-H225</f>
        <v>0</v>
      </c>
      <c r="J225" s="47"/>
    </row>
    <row r="226" spans="2:10" ht="23.25" customHeight="1">
      <c r="B226" s="313" t="s">
        <v>266</v>
      </c>
      <c r="C226" s="314"/>
      <c r="D226" s="55">
        <v>1</v>
      </c>
      <c r="E226" s="55">
        <v>1</v>
      </c>
      <c r="F226" s="55">
        <v>1</v>
      </c>
      <c r="G226" s="55">
        <v>1</v>
      </c>
      <c r="H226" s="55">
        <v>1</v>
      </c>
      <c r="I226" s="55">
        <f t="shared" si="7"/>
        <v>0</v>
      </c>
      <c r="J226" s="47"/>
    </row>
    <row r="227" spans="2:10" s="187" customFormat="1" ht="48" customHeight="1" thickBot="1">
      <c r="B227" s="287" t="s">
        <v>339</v>
      </c>
      <c r="C227" s="288"/>
      <c r="D227" s="55"/>
      <c r="E227" s="55">
        <v>43</v>
      </c>
      <c r="F227" s="55"/>
      <c r="G227" s="55">
        <v>43</v>
      </c>
      <c r="H227" s="55">
        <v>43</v>
      </c>
      <c r="I227" s="55">
        <f t="shared" si="7"/>
        <v>0</v>
      </c>
      <c r="J227" s="181" t="s">
        <v>340</v>
      </c>
    </row>
    <row r="228" spans="2:10" ht="118.5" customHeight="1" thickBot="1">
      <c r="B228" s="290" t="s">
        <v>147</v>
      </c>
      <c r="C228" s="290"/>
      <c r="D228" s="51">
        <v>1624.5</v>
      </c>
      <c r="E228" s="51">
        <v>1150.5</v>
      </c>
      <c r="F228" s="190">
        <v>1624.5</v>
      </c>
      <c r="G228" s="190">
        <v>1150.5</v>
      </c>
      <c r="H228" s="51">
        <v>1111.1199999999999</v>
      </c>
      <c r="I228" s="51">
        <f>G228-H228</f>
        <v>39.380000000000109</v>
      </c>
      <c r="J228" s="179" t="s">
        <v>333</v>
      </c>
    </row>
    <row r="231" spans="2:10">
      <c r="B231" s="189" t="s">
        <v>337</v>
      </c>
      <c r="C231" s="282" t="s">
        <v>70</v>
      </c>
      <c r="D231" s="282"/>
      <c r="E231" s="282"/>
      <c r="F231" s="237" t="s">
        <v>71</v>
      </c>
      <c r="G231" s="237"/>
      <c r="H231" s="238" t="s">
        <v>155</v>
      </c>
      <c r="I231" s="238"/>
      <c r="J231" s="238"/>
    </row>
    <row r="232" spans="2:10">
      <c r="C232" s="8"/>
      <c r="D232" s="8"/>
      <c r="E232" s="1"/>
      <c r="F232" s="237" t="s">
        <v>72</v>
      </c>
      <c r="G232" s="237"/>
      <c r="H232" s="237" t="s">
        <v>73</v>
      </c>
      <c r="I232" s="237"/>
      <c r="J232" s="237"/>
    </row>
    <row r="233" spans="2:10">
      <c r="B233" s="146" t="s">
        <v>74</v>
      </c>
      <c r="D233" s="8"/>
      <c r="E233" s="8"/>
      <c r="F233" s="8"/>
      <c r="G233" s="8"/>
    </row>
    <row r="234" spans="2:10" ht="16.5" customHeight="1">
      <c r="C234" s="282" t="s">
        <v>75</v>
      </c>
      <c r="D234" s="282"/>
      <c r="E234" s="282"/>
      <c r="F234" s="237" t="s">
        <v>71</v>
      </c>
      <c r="G234" s="237"/>
      <c r="H234" s="238" t="s">
        <v>265</v>
      </c>
      <c r="I234" s="238"/>
      <c r="J234" s="238"/>
    </row>
    <row r="235" spans="2:10">
      <c r="C235" s="8"/>
      <c r="D235" s="8"/>
      <c r="E235" s="8"/>
      <c r="F235" s="237" t="s">
        <v>72</v>
      </c>
      <c r="G235" s="237"/>
      <c r="H235" s="237" t="s">
        <v>73</v>
      </c>
      <c r="I235" s="237"/>
      <c r="J235" s="237"/>
    </row>
    <row r="255" spans="6:10">
      <c r="H255" s="13"/>
      <c r="I255" s="279" t="s">
        <v>132</v>
      </c>
      <c r="J255" s="279"/>
    </row>
    <row r="256" spans="6:10">
      <c r="F256" s="92"/>
      <c r="G256" s="92"/>
      <c r="H256" s="92"/>
    </row>
    <row r="257" spans="2:10">
      <c r="B257" s="280" t="s">
        <v>126</v>
      </c>
      <c r="C257" s="280"/>
      <c r="D257" s="280"/>
      <c r="E257" s="280"/>
      <c r="F257" s="280"/>
      <c r="G257" s="280"/>
      <c r="H257" s="280"/>
      <c r="I257" s="280"/>
    </row>
    <row r="258" spans="2:10">
      <c r="B258" s="280" t="s">
        <v>133</v>
      </c>
      <c r="C258" s="280"/>
      <c r="D258" s="280"/>
      <c r="E258" s="280"/>
      <c r="F258" s="280"/>
      <c r="G258" s="280"/>
      <c r="H258" s="280"/>
      <c r="I258" s="280"/>
    </row>
    <row r="259" spans="2:10">
      <c r="B259" s="280" t="s">
        <v>334</v>
      </c>
      <c r="C259" s="280"/>
      <c r="D259" s="280"/>
      <c r="E259" s="280"/>
      <c r="F259" s="280"/>
      <c r="G259" s="280"/>
      <c r="H259" s="280"/>
      <c r="I259" s="280"/>
    </row>
    <row r="260" spans="2:10">
      <c r="J260" s="12"/>
    </row>
    <row r="261" spans="2:10">
      <c r="B261" s="274" t="s">
        <v>29</v>
      </c>
      <c r="C261" s="91" t="s">
        <v>30</v>
      </c>
      <c r="D261" s="249" t="s">
        <v>150</v>
      </c>
      <c r="E261" s="250"/>
      <c r="F261" s="250"/>
      <c r="G261" s="250"/>
      <c r="H261" s="250"/>
      <c r="I261" s="251"/>
      <c r="J261" s="12"/>
    </row>
    <row r="262" spans="2:10">
      <c r="B262" s="274"/>
      <c r="C262" s="91" t="s">
        <v>31</v>
      </c>
      <c r="D262" s="275">
        <v>104021</v>
      </c>
      <c r="E262" s="275"/>
      <c r="F262" s="275"/>
      <c r="G262" s="275"/>
      <c r="H262" s="275"/>
      <c r="I262" s="275"/>
    </row>
    <row r="263" spans="2:10">
      <c r="B263" s="239"/>
      <c r="C263" s="239"/>
      <c r="D263" s="239"/>
      <c r="E263" s="239"/>
      <c r="F263" s="239"/>
      <c r="G263" s="239"/>
      <c r="H263" s="239"/>
      <c r="I263" s="239"/>
    </row>
    <row r="264" spans="2:10">
      <c r="B264" s="274" t="s">
        <v>32</v>
      </c>
      <c r="C264" s="91" t="s">
        <v>30</v>
      </c>
      <c r="D264" s="249" t="s">
        <v>150</v>
      </c>
      <c r="E264" s="250"/>
      <c r="F264" s="250"/>
      <c r="G264" s="250"/>
      <c r="H264" s="250"/>
      <c r="I264" s="251"/>
    </row>
    <row r="265" spans="2:10">
      <c r="B265" s="274"/>
      <c r="C265" s="91" t="s">
        <v>31</v>
      </c>
      <c r="D265" s="275">
        <v>104021</v>
      </c>
      <c r="E265" s="275"/>
      <c r="F265" s="275"/>
      <c r="G265" s="275"/>
      <c r="H265" s="275"/>
      <c r="I265" s="275"/>
    </row>
    <row r="266" spans="2:10">
      <c r="B266" s="250"/>
      <c r="C266" s="250"/>
      <c r="D266" s="250"/>
      <c r="E266" s="250"/>
      <c r="F266" s="250"/>
      <c r="G266" s="250"/>
      <c r="H266" s="250"/>
      <c r="I266" s="250"/>
    </row>
    <row r="267" spans="2:10">
      <c r="B267" s="274" t="s">
        <v>33</v>
      </c>
      <c r="C267" s="274"/>
      <c r="D267" s="249" t="s">
        <v>150</v>
      </c>
      <c r="E267" s="250"/>
      <c r="F267" s="250"/>
      <c r="G267" s="250"/>
      <c r="H267" s="250"/>
      <c r="I267" s="251"/>
    </row>
    <row r="268" spans="2:10">
      <c r="B268" s="239"/>
      <c r="C268" s="239"/>
      <c r="D268" s="283"/>
      <c r="E268" s="283"/>
      <c r="F268" s="283"/>
      <c r="G268" s="283"/>
      <c r="H268" s="283"/>
    </row>
    <row r="269" spans="2:10">
      <c r="B269" s="274" t="s">
        <v>34</v>
      </c>
      <c r="C269" s="274"/>
      <c r="D269" s="275">
        <v>1006</v>
      </c>
      <c r="E269" s="275"/>
      <c r="F269" s="275"/>
      <c r="G269" s="275"/>
      <c r="H269" s="275"/>
      <c r="I269" s="275"/>
    </row>
    <row r="270" spans="2:10">
      <c r="B270" s="250"/>
      <c r="C270" s="250"/>
      <c r="D270" s="250"/>
      <c r="E270" s="250"/>
      <c r="F270" s="250"/>
      <c r="G270" s="250"/>
      <c r="H270" s="250"/>
      <c r="I270" s="250"/>
    </row>
    <row r="271" spans="2:10">
      <c r="B271" s="276" t="s">
        <v>129</v>
      </c>
      <c r="C271" s="91" t="s">
        <v>37</v>
      </c>
      <c r="D271" s="278" t="s">
        <v>148</v>
      </c>
      <c r="E271" s="278"/>
      <c r="F271" s="278"/>
      <c r="G271" s="278"/>
      <c r="H271" s="278"/>
      <c r="I271" s="278"/>
    </row>
    <row r="272" spans="2:10">
      <c r="B272" s="276"/>
      <c r="C272" s="91" t="s">
        <v>38</v>
      </c>
      <c r="D272" s="270" t="s">
        <v>245</v>
      </c>
      <c r="E272" s="271"/>
      <c r="F272" s="271"/>
      <c r="G272" s="271"/>
      <c r="H272" s="271"/>
      <c r="I272" s="272"/>
    </row>
    <row r="273" spans="2:10">
      <c r="B273" s="276"/>
      <c r="C273" s="91" t="s">
        <v>39</v>
      </c>
      <c r="D273" s="278" t="s">
        <v>148</v>
      </c>
      <c r="E273" s="278"/>
      <c r="F273" s="278"/>
      <c r="G273" s="278"/>
      <c r="H273" s="278"/>
      <c r="I273" s="278"/>
    </row>
    <row r="274" spans="2:10">
      <c r="B274" s="239"/>
      <c r="C274" s="239"/>
      <c r="D274" s="283"/>
      <c r="E274" s="283"/>
      <c r="F274" s="283"/>
      <c r="G274" s="283"/>
      <c r="H274" s="283"/>
    </row>
    <row r="275" spans="2:10">
      <c r="B275" s="240" t="s">
        <v>130</v>
      </c>
      <c r="C275" s="91" t="s">
        <v>41</v>
      </c>
      <c r="D275" s="246" t="s">
        <v>244</v>
      </c>
      <c r="E275" s="247"/>
      <c r="F275" s="247"/>
      <c r="G275" s="247"/>
      <c r="H275" s="247"/>
      <c r="I275" s="248"/>
    </row>
    <row r="276" spans="2:10">
      <c r="B276" s="242"/>
      <c r="C276" s="91" t="s">
        <v>42</v>
      </c>
      <c r="D276" s="275">
        <v>1006</v>
      </c>
      <c r="E276" s="275"/>
      <c r="F276" s="275"/>
      <c r="G276" s="275"/>
      <c r="H276" s="275"/>
      <c r="I276" s="275"/>
    </row>
    <row r="277" spans="2:10">
      <c r="B277" s="242"/>
      <c r="C277" s="91" t="s">
        <v>43</v>
      </c>
      <c r="D277" s="246" t="s">
        <v>249</v>
      </c>
      <c r="E277" s="247"/>
      <c r="F277" s="247"/>
      <c r="G277" s="247"/>
      <c r="H277" s="247"/>
      <c r="I277" s="248"/>
    </row>
    <row r="278" spans="2:10">
      <c r="B278" s="244"/>
      <c r="C278" s="91" t="s">
        <v>44</v>
      </c>
      <c r="D278" s="275">
        <v>13003</v>
      </c>
      <c r="E278" s="275"/>
      <c r="F278" s="275"/>
      <c r="G278" s="275"/>
      <c r="H278" s="275"/>
      <c r="I278" s="275"/>
    </row>
    <row r="279" spans="2:10">
      <c r="B279" s="239"/>
      <c r="C279" s="239"/>
      <c r="D279" s="283"/>
      <c r="E279" s="283"/>
      <c r="F279" s="283"/>
      <c r="G279" s="283"/>
      <c r="H279" s="283"/>
    </row>
    <row r="280" spans="2:10">
      <c r="B280" s="274" t="s">
        <v>131</v>
      </c>
      <c r="C280" s="274"/>
      <c r="D280" s="275" t="s">
        <v>154</v>
      </c>
      <c r="E280" s="275"/>
      <c r="F280" s="275"/>
      <c r="G280" s="275"/>
      <c r="H280" s="275"/>
      <c r="I280" s="275"/>
    </row>
    <row r="281" spans="2:10">
      <c r="B281" s="97"/>
      <c r="C281" s="97"/>
      <c r="D281" s="97"/>
      <c r="E281" s="97"/>
      <c r="F281" s="97"/>
      <c r="G281" s="97"/>
      <c r="H281" s="97"/>
      <c r="I281" s="97"/>
    </row>
    <row r="283" spans="2:10" ht="73.5" customHeight="1">
      <c r="B283" s="46"/>
      <c r="C283" s="46"/>
      <c r="D283" s="291" t="s">
        <v>134</v>
      </c>
      <c r="E283" s="292"/>
      <c r="F283" s="291" t="s">
        <v>135</v>
      </c>
      <c r="G283" s="292"/>
      <c r="H283" s="293" t="s">
        <v>136</v>
      </c>
      <c r="I283" s="293" t="s">
        <v>137</v>
      </c>
      <c r="J283" s="293" t="s">
        <v>138</v>
      </c>
    </row>
    <row r="284" spans="2:10" ht="42.75" customHeight="1">
      <c r="B284" s="91" t="s">
        <v>139</v>
      </c>
      <c r="C284" s="95">
        <v>1006</v>
      </c>
      <c r="D284" s="3" t="s">
        <v>2</v>
      </c>
      <c r="E284" s="3" t="s">
        <v>140</v>
      </c>
      <c r="F284" s="3" t="s">
        <v>2</v>
      </c>
      <c r="G284" s="3" t="s">
        <v>140</v>
      </c>
      <c r="H284" s="294"/>
      <c r="I284" s="294"/>
      <c r="J284" s="294"/>
    </row>
    <row r="285" spans="2:10">
      <c r="B285" s="91" t="s">
        <v>141</v>
      </c>
      <c r="C285" s="95">
        <v>13003</v>
      </c>
      <c r="D285" s="3">
        <v>1</v>
      </c>
      <c r="E285" s="3">
        <v>2</v>
      </c>
      <c r="F285" s="3">
        <v>3</v>
      </c>
      <c r="G285" s="3">
        <v>4</v>
      </c>
      <c r="H285" s="3">
        <v>5</v>
      </c>
      <c r="I285" s="3">
        <v>6</v>
      </c>
      <c r="J285" s="3">
        <v>7</v>
      </c>
    </row>
    <row r="286" spans="2:10">
      <c r="B286" s="91" t="s">
        <v>142</v>
      </c>
      <c r="C286" s="246" t="s">
        <v>249</v>
      </c>
      <c r="D286" s="247"/>
      <c r="E286" s="247"/>
      <c r="F286" s="247"/>
      <c r="G286" s="247"/>
      <c r="H286" s="247"/>
      <c r="I286" s="247"/>
      <c r="J286" s="248"/>
    </row>
    <row r="287" spans="2:10" ht="99.75" customHeight="1">
      <c r="B287" s="91" t="s">
        <v>143</v>
      </c>
      <c r="C287" s="94" t="s">
        <v>250</v>
      </c>
      <c r="D287" s="47" t="s">
        <v>28</v>
      </c>
      <c r="E287" s="47" t="s">
        <v>28</v>
      </c>
      <c r="F287" s="47" t="s">
        <v>28</v>
      </c>
      <c r="G287" s="11"/>
      <c r="H287" s="47" t="s">
        <v>28</v>
      </c>
      <c r="I287" s="47" t="s">
        <v>28</v>
      </c>
      <c r="J287" s="47" t="s">
        <v>28</v>
      </c>
    </row>
    <row r="288" spans="2:10" ht="38.25" customHeight="1">
      <c r="B288" s="91" t="s">
        <v>144</v>
      </c>
      <c r="C288" s="161" t="s">
        <v>278</v>
      </c>
      <c r="D288" s="47" t="s">
        <v>28</v>
      </c>
      <c r="E288" s="47" t="s">
        <v>28</v>
      </c>
      <c r="F288" s="47" t="s">
        <v>28</v>
      </c>
      <c r="G288" s="47" t="s">
        <v>27</v>
      </c>
      <c r="H288" s="47" t="s">
        <v>28</v>
      </c>
      <c r="I288" s="47" t="s">
        <v>28</v>
      </c>
      <c r="J288" s="47" t="s">
        <v>28</v>
      </c>
    </row>
    <row r="289" spans="2:10" ht="40.5">
      <c r="B289" s="150" t="s">
        <v>282</v>
      </c>
      <c r="C289" s="161" t="s">
        <v>184</v>
      </c>
      <c r="D289" s="47" t="s">
        <v>28</v>
      </c>
      <c r="E289" s="47" t="s">
        <v>28</v>
      </c>
      <c r="F289" s="47" t="s">
        <v>28</v>
      </c>
      <c r="G289" s="11"/>
      <c r="H289" s="47" t="s">
        <v>28</v>
      </c>
      <c r="I289" s="47" t="s">
        <v>28</v>
      </c>
      <c r="J289" s="47" t="s">
        <v>28</v>
      </c>
    </row>
    <row r="290" spans="2:10" ht="22.5" customHeight="1">
      <c r="B290" s="289" t="s">
        <v>146</v>
      </c>
      <c r="C290" s="289"/>
      <c r="D290" s="46"/>
      <c r="E290" s="46"/>
      <c r="F290" s="46"/>
      <c r="G290" s="46"/>
      <c r="H290" s="46"/>
      <c r="I290" s="46"/>
      <c r="J290" s="46"/>
    </row>
    <row r="291" spans="2:10" ht="147" customHeight="1">
      <c r="B291" s="299"/>
      <c r="C291" s="299"/>
      <c r="D291" s="55">
        <v>26</v>
      </c>
      <c r="E291" s="55">
        <v>26</v>
      </c>
      <c r="F291" s="55">
        <v>26</v>
      </c>
      <c r="G291" s="55">
        <f>F291</f>
        <v>26</v>
      </c>
      <c r="H291" s="222">
        <v>33</v>
      </c>
      <c r="I291" s="55">
        <f>G291-H291</f>
        <v>-7</v>
      </c>
      <c r="J291" s="11" t="s">
        <v>352</v>
      </c>
    </row>
    <row r="292" spans="2:10" ht="125.25" customHeight="1">
      <c r="B292" s="290" t="s">
        <v>147</v>
      </c>
      <c r="C292" s="290"/>
      <c r="D292" s="51">
        <v>93232</v>
      </c>
      <c r="E292" s="51">
        <v>93322.3</v>
      </c>
      <c r="F292" s="190">
        <v>93232</v>
      </c>
      <c r="G292" s="190">
        <v>93322.3</v>
      </c>
      <c r="H292" s="51">
        <v>92842.36</v>
      </c>
      <c r="I292" s="51">
        <f>G292-H292</f>
        <v>479.94000000000233</v>
      </c>
      <c r="J292" s="11" t="s">
        <v>347</v>
      </c>
    </row>
    <row r="293" spans="2:10" ht="17.25">
      <c r="B293" s="308"/>
      <c r="C293" s="308"/>
      <c r="D293" s="99"/>
      <c r="E293" s="99"/>
      <c r="F293" s="99"/>
      <c r="G293" s="99"/>
      <c r="H293" s="99"/>
      <c r="I293" s="99"/>
      <c r="J293" s="100"/>
    </row>
    <row r="296" spans="2:10">
      <c r="B296" s="189" t="s">
        <v>337</v>
      </c>
      <c r="C296" s="282" t="s">
        <v>70</v>
      </c>
      <c r="D296" s="282"/>
      <c r="E296" s="282"/>
      <c r="F296" s="237" t="s">
        <v>71</v>
      </c>
      <c r="G296" s="237"/>
      <c r="H296" s="238" t="s">
        <v>155</v>
      </c>
      <c r="I296" s="238"/>
      <c r="J296" s="238"/>
    </row>
    <row r="297" spans="2:10">
      <c r="C297" s="8"/>
      <c r="D297" s="8"/>
      <c r="E297" s="1"/>
      <c r="F297" s="237" t="s">
        <v>72</v>
      </c>
      <c r="G297" s="237"/>
      <c r="H297" s="237" t="s">
        <v>73</v>
      </c>
      <c r="I297" s="237"/>
      <c r="J297" s="237"/>
    </row>
    <row r="298" spans="2:10">
      <c r="B298" s="90" t="s">
        <v>74</v>
      </c>
      <c r="D298" s="8"/>
      <c r="E298" s="8"/>
      <c r="F298" s="8"/>
      <c r="G298" s="8"/>
    </row>
    <row r="299" spans="2:10" ht="16.5" customHeight="1">
      <c r="C299" s="282" t="s">
        <v>75</v>
      </c>
      <c r="D299" s="282"/>
      <c r="E299" s="282"/>
      <c r="F299" s="237" t="s">
        <v>71</v>
      </c>
      <c r="G299" s="237"/>
      <c r="H299" s="238" t="s">
        <v>265</v>
      </c>
      <c r="I299" s="238"/>
      <c r="J299" s="238"/>
    </row>
    <row r="300" spans="2:10">
      <c r="C300" s="8"/>
      <c r="D300" s="8"/>
      <c r="E300" s="8"/>
      <c r="F300" s="237" t="s">
        <v>72</v>
      </c>
      <c r="G300" s="237"/>
      <c r="H300" s="237" t="s">
        <v>73</v>
      </c>
      <c r="I300" s="237"/>
      <c r="J300" s="237"/>
    </row>
    <row r="301" spans="2:10">
      <c r="C301" s="8"/>
      <c r="D301" s="8"/>
      <c r="E301" s="8"/>
      <c r="F301" s="90"/>
      <c r="G301" s="90"/>
      <c r="H301" s="90"/>
      <c r="I301" s="90"/>
      <c r="J301" s="90"/>
    </row>
    <row r="302" spans="2:10">
      <c r="C302" s="8"/>
      <c r="D302" s="8"/>
      <c r="E302" s="8"/>
      <c r="F302" s="90"/>
      <c r="G302" s="90"/>
      <c r="H302" s="90"/>
      <c r="I302" s="90"/>
      <c r="J302" s="90"/>
    </row>
    <row r="303" spans="2:10">
      <c r="C303" s="8"/>
      <c r="D303" s="8"/>
      <c r="E303" s="8"/>
      <c r="F303" s="90"/>
      <c r="G303" s="90"/>
      <c r="H303" s="90"/>
      <c r="I303" s="90"/>
      <c r="J303" s="90"/>
    </row>
    <row r="304" spans="2:10">
      <c r="C304" s="8"/>
      <c r="D304" s="8"/>
      <c r="E304" s="8"/>
      <c r="F304" s="90"/>
      <c r="G304" s="90"/>
      <c r="H304" s="90"/>
      <c r="I304" s="90"/>
      <c r="J304" s="90"/>
    </row>
    <row r="305" spans="3:10">
      <c r="C305" s="8"/>
      <c r="D305" s="8"/>
      <c r="E305" s="8"/>
      <c r="F305" s="90"/>
      <c r="G305" s="90"/>
      <c r="H305" s="90"/>
      <c r="I305" s="90"/>
      <c r="J305" s="90"/>
    </row>
    <row r="306" spans="3:10">
      <c r="C306" s="8"/>
      <c r="D306" s="8"/>
      <c r="E306" s="8"/>
      <c r="F306" s="90"/>
      <c r="G306" s="90"/>
      <c r="H306" s="90"/>
      <c r="I306" s="90"/>
      <c r="J306" s="90"/>
    </row>
    <row r="307" spans="3:10">
      <c r="C307" s="8"/>
      <c r="D307" s="8"/>
      <c r="E307" s="8"/>
      <c r="F307" s="90"/>
      <c r="G307" s="90"/>
      <c r="H307" s="90"/>
      <c r="I307" s="90"/>
      <c r="J307" s="90"/>
    </row>
    <row r="308" spans="3:10">
      <c r="C308" s="8"/>
      <c r="D308" s="8"/>
      <c r="E308" s="8"/>
      <c r="F308" s="90"/>
      <c r="G308" s="90"/>
      <c r="H308" s="90"/>
      <c r="I308" s="90"/>
      <c r="J308" s="90"/>
    </row>
    <row r="309" spans="3:10">
      <c r="C309" s="8"/>
      <c r="D309" s="8"/>
      <c r="E309" s="8"/>
      <c r="F309" s="90"/>
      <c r="G309" s="90"/>
      <c r="H309" s="90"/>
      <c r="I309" s="90"/>
      <c r="J309" s="90"/>
    </row>
    <row r="310" spans="3:10">
      <c r="C310" s="8"/>
      <c r="D310" s="8"/>
      <c r="E310" s="8"/>
      <c r="F310" s="90"/>
      <c r="G310" s="90"/>
      <c r="H310" s="90"/>
      <c r="I310" s="90"/>
      <c r="J310" s="90"/>
    </row>
    <row r="311" spans="3:10">
      <c r="C311" s="8"/>
      <c r="D311" s="8"/>
      <c r="E311" s="8"/>
      <c r="F311" s="90"/>
      <c r="G311" s="90"/>
      <c r="H311" s="90"/>
      <c r="I311" s="90"/>
      <c r="J311" s="90"/>
    </row>
    <row r="312" spans="3:10">
      <c r="C312" s="8"/>
      <c r="D312" s="8"/>
      <c r="E312" s="8"/>
      <c r="F312" s="90"/>
      <c r="G312" s="90"/>
      <c r="H312" s="90"/>
      <c r="I312" s="90"/>
      <c r="J312" s="90"/>
    </row>
    <row r="313" spans="3:10">
      <c r="C313" s="8"/>
      <c r="D313" s="8"/>
      <c r="E313" s="8"/>
      <c r="F313" s="90"/>
      <c r="G313" s="90"/>
      <c r="H313" s="90"/>
      <c r="I313" s="90"/>
      <c r="J313" s="90"/>
    </row>
    <row r="314" spans="3:10">
      <c r="C314" s="8"/>
      <c r="D314" s="8"/>
      <c r="E314" s="8"/>
      <c r="F314" s="90"/>
      <c r="G314" s="90"/>
      <c r="H314" s="90"/>
      <c r="I314" s="90"/>
      <c r="J314" s="90"/>
    </row>
    <row r="315" spans="3:10">
      <c r="C315" s="8"/>
      <c r="D315" s="8"/>
      <c r="E315" s="8"/>
      <c r="F315" s="90"/>
      <c r="G315" s="90"/>
      <c r="H315" s="90"/>
      <c r="I315" s="90"/>
      <c r="J315" s="90"/>
    </row>
    <row r="316" spans="3:10">
      <c r="C316" s="8"/>
      <c r="D316" s="8"/>
      <c r="E316" s="8"/>
      <c r="F316" s="90"/>
      <c r="G316" s="90"/>
      <c r="H316" s="90"/>
      <c r="I316" s="90"/>
      <c r="J316" s="90"/>
    </row>
    <row r="317" spans="3:10">
      <c r="C317" s="8"/>
      <c r="D317" s="8"/>
      <c r="E317" s="8"/>
      <c r="F317" s="90"/>
      <c r="G317" s="90"/>
      <c r="H317" s="90"/>
      <c r="I317" s="90"/>
      <c r="J317" s="90"/>
    </row>
    <row r="318" spans="3:10">
      <c r="C318" s="8"/>
      <c r="D318" s="8"/>
      <c r="E318" s="8"/>
      <c r="F318" s="90"/>
      <c r="G318" s="90"/>
      <c r="H318" s="90"/>
      <c r="I318" s="90"/>
      <c r="J318" s="90"/>
    </row>
    <row r="319" spans="3:10">
      <c r="C319" s="8"/>
      <c r="D319" s="8"/>
      <c r="E319" s="8"/>
      <c r="F319" s="90"/>
      <c r="G319" s="90"/>
      <c r="H319" s="90"/>
      <c r="I319" s="90"/>
      <c r="J319" s="90"/>
    </row>
    <row r="320" spans="3:10">
      <c r="C320" s="8"/>
      <c r="D320" s="8"/>
      <c r="E320" s="8"/>
      <c r="F320" s="90"/>
      <c r="G320" s="90"/>
      <c r="H320" s="90"/>
      <c r="I320" s="90"/>
      <c r="J320" s="90"/>
    </row>
    <row r="321" spans="2:10">
      <c r="C321" s="8"/>
      <c r="D321" s="8"/>
      <c r="E321" s="8"/>
      <c r="F321" s="90"/>
      <c r="G321" s="90"/>
      <c r="H321" s="90"/>
      <c r="I321" s="90"/>
      <c r="J321" s="90"/>
    </row>
    <row r="322" spans="2:10">
      <c r="C322" s="8"/>
      <c r="D322" s="8"/>
      <c r="E322" s="8"/>
      <c r="F322" s="90"/>
      <c r="G322" s="90"/>
      <c r="H322" s="90"/>
      <c r="I322" s="90"/>
      <c r="J322" s="90"/>
    </row>
    <row r="323" spans="2:10">
      <c r="C323" s="8"/>
      <c r="D323" s="8"/>
      <c r="E323" s="8"/>
      <c r="F323" s="90"/>
      <c r="G323" s="90"/>
      <c r="H323" s="90"/>
      <c r="I323" s="90"/>
      <c r="J323" s="90"/>
    </row>
    <row r="324" spans="2:10">
      <c r="C324" s="8"/>
      <c r="D324" s="8"/>
      <c r="E324" s="8"/>
      <c r="F324" s="90"/>
      <c r="G324" s="90"/>
      <c r="H324" s="90"/>
      <c r="I324" s="90"/>
      <c r="J324" s="90"/>
    </row>
    <row r="325" spans="2:10">
      <c r="C325" s="8"/>
      <c r="D325" s="8"/>
      <c r="E325" s="8"/>
      <c r="F325" s="90"/>
      <c r="G325" s="90"/>
      <c r="H325" s="90"/>
      <c r="I325" s="90"/>
      <c r="J325" s="90"/>
    </row>
    <row r="326" spans="2:10">
      <c r="C326" s="8"/>
      <c r="D326" s="8"/>
      <c r="E326" s="8"/>
      <c r="F326" s="90"/>
      <c r="G326" s="90"/>
      <c r="H326" s="90"/>
      <c r="I326" s="90"/>
      <c r="J326" s="90"/>
    </row>
    <row r="327" spans="2:10">
      <c r="C327" s="8"/>
      <c r="D327" s="8"/>
      <c r="E327" s="8"/>
      <c r="F327" s="90"/>
      <c r="G327" s="90"/>
      <c r="H327" s="90"/>
      <c r="I327" s="90"/>
      <c r="J327" s="90"/>
    </row>
    <row r="328" spans="2:10">
      <c r="C328" s="8"/>
      <c r="D328" s="8"/>
      <c r="E328" s="8"/>
      <c r="F328" s="90"/>
      <c r="G328" s="90"/>
      <c r="H328" s="90"/>
      <c r="I328" s="90"/>
      <c r="J328" s="90"/>
    </row>
    <row r="329" spans="2:10">
      <c r="C329" s="8"/>
      <c r="D329" s="8"/>
      <c r="E329" s="8"/>
      <c r="F329" s="90"/>
      <c r="G329" s="90"/>
      <c r="H329" s="90"/>
      <c r="I329" s="90"/>
      <c r="J329" s="90"/>
    </row>
    <row r="330" spans="2:10">
      <c r="H330" s="13"/>
      <c r="I330" s="279" t="s">
        <v>132</v>
      </c>
      <c r="J330" s="279"/>
    </row>
    <row r="331" spans="2:10">
      <c r="F331" s="41"/>
      <c r="G331" s="41"/>
      <c r="H331" s="41"/>
    </row>
    <row r="332" spans="2:10">
      <c r="B332" s="280" t="s">
        <v>126</v>
      </c>
      <c r="C332" s="280"/>
      <c r="D332" s="280"/>
      <c r="E332" s="280"/>
      <c r="F332" s="280"/>
      <c r="G332" s="280"/>
      <c r="H332" s="280"/>
      <c r="I332" s="280"/>
    </row>
    <row r="333" spans="2:10">
      <c r="B333" s="280" t="s">
        <v>133</v>
      </c>
      <c r="C333" s="280"/>
      <c r="D333" s="280"/>
      <c r="E333" s="280"/>
      <c r="F333" s="280"/>
      <c r="G333" s="280"/>
      <c r="H333" s="280"/>
      <c r="I333" s="280"/>
    </row>
    <row r="334" spans="2:10">
      <c r="B334" s="280" t="s">
        <v>334</v>
      </c>
      <c r="C334" s="280"/>
      <c r="D334" s="280"/>
      <c r="E334" s="280"/>
      <c r="F334" s="280"/>
      <c r="G334" s="280"/>
      <c r="H334" s="280"/>
      <c r="I334" s="280"/>
    </row>
    <row r="335" spans="2:10">
      <c r="J335" s="12"/>
    </row>
    <row r="336" spans="2:10">
      <c r="B336" s="274" t="s">
        <v>29</v>
      </c>
      <c r="C336" s="40" t="s">
        <v>30</v>
      </c>
      <c r="D336" s="249" t="s">
        <v>150</v>
      </c>
      <c r="E336" s="250"/>
      <c r="F336" s="250"/>
      <c r="G336" s="250"/>
      <c r="H336" s="250"/>
      <c r="I336" s="251"/>
      <c r="J336" s="12"/>
    </row>
    <row r="337" spans="2:9">
      <c r="B337" s="274"/>
      <c r="C337" s="40" t="s">
        <v>31</v>
      </c>
      <c r="D337" s="275">
        <v>104021</v>
      </c>
      <c r="E337" s="275"/>
      <c r="F337" s="275"/>
      <c r="G337" s="275"/>
      <c r="H337" s="275"/>
      <c r="I337" s="275"/>
    </row>
    <row r="338" spans="2:9">
      <c r="B338" s="239"/>
      <c r="C338" s="239"/>
      <c r="D338" s="239"/>
      <c r="E338" s="239"/>
      <c r="F338" s="239"/>
      <c r="G338" s="239"/>
      <c r="H338" s="239"/>
      <c r="I338" s="239"/>
    </row>
    <row r="339" spans="2:9">
      <c r="B339" s="274" t="s">
        <v>32</v>
      </c>
      <c r="C339" s="40" t="s">
        <v>30</v>
      </c>
      <c r="D339" s="249" t="s">
        <v>150</v>
      </c>
      <c r="E339" s="250"/>
      <c r="F339" s="250"/>
      <c r="G339" s="250"/>
      <c r="H339" s="250"/>
      <c r="I339" s="251"/>
    </row>
    <row r="340" spans="2:9">
      <c r="B340" s="274"/>
      <c r="C340" s="40" t="s">
        <v>31</v>
      </c>
      <c r="D340" s="275">
        <v>104021</v>
      </c>
      <c r="E340" s="275"/>
      <c r="F340" s="275"/>
      <c r="G340" s="275"/>
      <c r="H340" s="275"/>
      <c r="I340" s="275"/>
    </row>
    <row r="341" spans="2:9">
      <c r="B341" s="250"/>
      <c r="C341" s="250"/>
      <c r="D341" s="250"/>
      <c r="E341" s="250"/>
      <c r="F341" s="250"/>
      <c r="G341" s="250"/>
      <c r="H341" s="250"/>
      <c r="I341" s="250"/>
    </row>
    <row r="342" spans="2:9">
      <c r="B342" s="274" t="s">
        <v>33</v>
      </c>
      <c r="C342" s="274"/>
      <c r="D342" s="275">
        <v>1006</v>
      </c>
      <c r="E342" s="275"/>
      <c r="F342" s="275"/>
      <c r="G342" s="275"/>
      <c r="H342" s="275"/>
      <c r="I342" s="275"/>
    </row>
    <row r="343" spans="2:9">
      <c r="B343" s="239"/>
      <c r="C343" s="239"/>
      <c r="D343" s="283"/>
      <c r="E343" s="283"/>
      <c r="F343" s="283"/>
      <c r="G343" s="283"/>
      <c r="H343" s="283"/>
    </row>
    <row r="344" spans="2:9">
      <c r="B344" s="274" t="s">
        <v>34</v>
      </c>
      <c r="C344" s="274"/>
      <c r="D344" s="275"/>
      <c r="E344" s="275"/>
      <c r="F344" s="275"/>
      <c r="G344" s="275"/>
      <c r="H344" s="275"/>
      <c r="I344" s="275"/>
    </row>
    <row r="345" spans="2:9">
      <c r="B345" s="250"/>
      <c r="C345" s="250"/>
      <c r="D345" s="250"/>
      <c r="E345" s="250"/>
      <c r="F345" s="250"/>
      <c r="G345" s="250"/>
      <c r="H345" s="250"/>
      <c r="I345" s="250"/>
    </row>
    <row r="346" spans="2:9">
      <c r="B346" s="276" t="s">
        <v>129</v>
      </c>
      <c r="C346" s="40" t="s">
        <v>37</v>
      </c>
      <c r="D346" s="278" t="s">
        <v>156</v>
      </c>
      <c r="E346" s="278"/>
      <c r="F346" s="278"/>
      <c r="G346" s="278"/>
      <c r="H346" s="278"/>
      <c r="I346" s="278"/>
    </row>
    <row r="347" spans="2:9">
      <c r="B347" s="276"/>
      <c r="C347" s="40" t="s">
        <v>38</v>
      </c>
      <c r="D347" s="278" t="s">
        <v>157</v>
      </c>
      <c r="E347" s="278"/>
      <c r="F347" s="278"/>
      <c r="G347" s="278"/>
      <c r="H347" s="278"/>
      <c r="I347" s="278"/>
    </row>
    <row r="348" spans="2:9">
      <c r="B348" s="276"/>
      <c r="C348" s="40" t="s">
        <v>39</v>
      </c>
      <c r="D348" s="278" t="s">
        <v>149</v>
      </c>
      <c r="E348" s="278"/>
      <c r="F348" s="278"/>
      <c r="G348" s="278"/>
      <c r="H348" s="278"/>
      <c r="I348" s="278"/>
    </row>
    <row r="349" spans="2:9">
      <c r="B349" s="239"/>
      <c r="C349" s="239"/>
      <c r="D349" s="283"/>
      <c r="E349" s="283"/>
      <c r="F349" s="283"/>
      <c r="G349" s="283"/>
      <c r="H349" s="283"/>
    </row>
    <row r="350" spans="2:9" ht="24.75" customHeight="1">
      <c r="B350" s="240" t="s">
        <v>130</v>
      </c>
      <c r="C350" s="40" t="s">
        <v>41</v>
      </c>
      <c r="D350" s="246" t="s">
        <v>242</v>
      </c>
      <c r="E350" s="247"/>
      <c r="F350" s="247"/>
      <c r="G350" s="247"/>
      <c r="H350" s="247"/>
      <c r="I350" s="248"/>
    </row>
    <row r="351" spans="2:9" ht="20.25" customHeight="1">
      <c r="B351" s="242"/>
      <c r="C351" s="40" t="s">
        <v>42</v>
      </c>
      <c r="D351" s="275">
        <v>1031</v>
      </c>
      <c r="E351" s="275"/>
      <c r="F351" s="275"/>
      <c r="G351" s="275"/>
      <c r="H351" s="275"/>
      <c r="I351" s="275"/>
    </row>
    <row r="352" spans="2:9" ht="21" customHeight="1">
      <c r="B352" s="242"/>
      <c r="C352" s="40" t="s">
        <v>43</v>
      </c>
      <c r="D352" s="246" t="s">
        <v>242</v>
      </c>
      <c r="E352" s="247"/>
      <c r="F352" s="247"/>
      <c r="G352" s="247"/>
      <c r="H352" s="247"/>
      <c r="I352" s="248"/>
    </row>
    <row r="353" spans="2:35">
      <c r="B353" s="244"/>
      <c r="C353" s="40" t="s">
        <v>44</v>
      </c>
      <c r="D353" s="275">
        <v>11001</v>
      </c>
      <c r="E353" s="275"/>
      <c r="F353" s="275"/>
      <c r="G353" s="275"/>
      <c r="H353" s="275"/>
      <c r="I353" s="275"/>
    </row>
    <row r="354" spans="2:35">
      <c r="B354" s="239"/>
      <c r="C354" s="239"/>
      <c r="D354" s="283"/>
      <c r="E354" s="283"/>
      <c r="F354" s="283"/>
      <c r="G354" s="283"/>
      <c r="H354" s="283"/>
    </row>
    <row r="355" spans="2:35">
      <c r="B355" s="274" t="s">
        <v>131</v>
      </c>
      <c r="C355" s="274"/>
      <c r="D355" s="275" t="s">
        <v>154</v>
      </c>
      <c r="E355" s="275"/>
      <c r="F355" s="275"/>
      <c r="G355" s="275"/>
      <c r="H355" s="275"/>
      <c r="I355" s="275"/>
    </row>
    <row r="357" spans="2:35" ht="47.25" customHeight="1">
      <c r="B357" s="46"/>
      <c r="C357" s="46"/>
      <c r="D357" s="291" t="s">
        <v>134</v>
      </c>
      <c r="E357" s="292"/>
      <c r="F357" s="291" t="s">
        <v>135</v>
      </c>
      <c r="G357" s="292"/>
      <c r="H357" s="293" t="s">
        <v>136</v>
      </c>
      <c r="I357" s="293" t="s">
        <v>137</v>
      </c>
      <c r="J357" s="293" t="s">
        <v>138</v>
      </c>
    </row>
    <row r="358" spans="2:35" ht="54" customHeight="1">
      <c r="B358" s="40" t="s">
        <v>139</v>
      </c>
      <c r="C358" s="49">
        <v>1031</v>
      </c>
      <c r="D358" s="3" t="s">
        <v>2</v>
      </c>
      <c r="E358" s="3" t="s">
        <v>140</v>
      </c>
      <c r="F358" s="3" t="s">
        <v>2</v>
      </c>
      <c r="G358" s="3" t="s">
        <v>140</v>
      </c>
      <c r="H358" s="294"/>
      <c r="I358" s="294"/>
      <c r="J358" s="294"/>
    </row>
    <row r="359" spans="2:35" ht="24" customHeight="1">
      <c r="B359" s="40" t="s">
        <v>141</v>
      </c>
      <c r="C359" s="49">
        <v>11001</v>
      </c>
      <c r="D359" s="3">
        <v>1</v>
      </c>
      <c r="E359" s="3">
        <v>2</v>
      </c>
      <c r="F359" s="3">
        <v>3</v>
      </c>
      <c r="G359" s="3">
        <v>4</v>
      </c>
      <c r="H359" s="3">
        <v>5</v>
      </c>
      <c r="I359" s="3">
        <v>6</v>
      </c>
      <c r="J359" s="3">
        <v>7</v>
      </c>
    </row>
    <row r="360" spans="2:35" ht="28.5" customHeight="1">
      <c r="B360" s="40" t="s">
        <v>142</v>
      </c>
      <c r="C360" s="246" t="s">
        <v>185</v>
      </c>
      <c r="D360" s="247"/>
      <c r="E360" s="247"/>
      <c r="F360" s="247"/>
      <c r="G360" s="247"/>
      <c r="H360" s="247"/>
      <c r="I360" s="247"/>
      <c r="J360" s="248"/>
    </row>
    <row r="361" spans="2:35" ht="196.5" customHeight="1">
      <c r="B361" s="40" t="s">
        <v>143</v>
      </c>
      <c r="C361" s="42" t="s">
        <v>283</v>
      </c>
      <c r="D361" s="47" t="s">
        <v>28</v>
      </c>
      <c r="E361" s="47" t="s">
        <v>28</v>
      </c>
      <c r="F361" s="47" t="s">
        <v>28</v>
      </c>
      <c r="G361" s="11"/>
      <c r="H361" s="47" t="s">
        <v>28</v>
      </c>
      <c r="I361" s="47" t="s">
        <v>28</v>
      </c>
      <c r="J361" s="47" t="s">
        <v>28</v>
      </c>
    </row>
    <row r="362" spans="2:35" ht="27">
      <c r="B362" s="40" t="s">
        <v>144</v>
      </c>
      <c r="C362" s="42" t="s">
        <v>169</v>
      </c>
      <c r="D362" s="47" t="s">
        <v>28</v>
      </c>
      <c r="E362" s="47" t="s">
        <v>28</v>
      </c>
      <c r="F362" s="47" t="s">
        <v>28</v>
      </c>
      <c r="G362" s="47" t="s">
        <v>27</v>
      </c>
      <c r="H362" s="47" t="s">
        <v>28</v>
      </c>
      <c r="I362" s="47" t="s">
        <v>28</v>
      </c>
      <c r="J362" s="47" t="s">
        <v>28</v>
      </c>
    </row>
    <row r="363" spans="2:35" ht="48" customHeight="1">
      <c r="B363" s="153" t="s">
        <v>282</v>
      </c>
      <c r="C363" s="154" t="s">
        <v>284</v>
      </c>
      <c r="D363" s="47" t="s">
        <v>28</v>
      </c>
      <c r="E363" s="47" t="s">
        <v>28</v>
      </c>
      <c r="F363" s="47" t="s">
        <v>28</v>
      </c>
      <c r="G363" s="11"/>
      <c r="H363" s="47" t="s">
        <v>28</v>
      </c>
      <c r="I363" s="47" t="s">
        <v>28</v>
      </c>
      <c r="J363" s="47" t="s">
        <v>28</v>
      </c>
    </row>
    <row r="364" spans="2:35">
      <c r="B364" s="289" t="s">
        <v>146</v>
      </c>
      <c r="C364" s="289"/>
      <c r="D364" s="46"/>
      <c r="E364" s="46"/>
      <c r="F364" s="46"/>
      <c r="G364" s="46"/>
      <c r="H364" s="46"/>
      <c r="I364" s="46"/>
      <c r="J364" s="46"/>
    </row>
    <row r="365" spans="2:35" s="158" customFormat="1" ht="56.25" customHeight="1">
      <c r="B365" s="300" t="s">
        <v>187</v>
      </c>
      <c r="C365" s="301"/>
      <c r="D365" s="44">
        <v>32</v>
      </c>
      <c r="E365" s="44">
        <f t="shared" ref="E365:E384" si="8">D365</f>
        <v>32</v>
      </c>
      <c r="F365" s="44">
        <v>32</v>
      </c>
      <c r="G365" s="198">
        <f>F365</f>
        <v>32</v>
      </c>
      <c r="H365" s="44">
        <v>15</v>
      </c>
      <c r="I365" s="137">
        <f>G365-H365</f>
        <v>17</v>
      </c>
      <c r="J365" s="221" t="s">
        <v>330</v>
      </c>
    </row>
    <row r="366" spans="2:35" s="158" customFormat="1" ht="59.25" customHeight="1">
      <c r="B366" s="300" t="s">
        <v>188</v>
      </c>
      <c r="C366" s="301"/>
      <c r="D366" s="44">
        <v>661</v>
      </c>
      <c r="E366" s="44">
        <f t="shared" si="8"/>
        <v>661</v>
      </c>
      <c r="F366" s="44">
        <v>661</v>
      </c>
      <c r="G366" s="198">
        <f t="shared" ref="G366:G384" si="9">F366</f>
        <v>661</v>
      </c>
      <c r="H366" s="44">
        <v>370</v>
      </c>
      <c r="I366" s="44">
        <f t="shared" ref="I366:I386" si="10">G366-H366</f>
        <v>291</v>
      </c>
      <c r="J366" s="221" t="s">
        <v>331</v>
      </c>
    </row>
    <row r="367" spans="2:35" ht="225" customHeight="1">
      <c r="B367" s="300" t="s">
        <v>189</v>
      </c>
      <c r="C367" s="301"/>
      <c r="D367" s="44">
        <v>14</v>
      </c>
      <c r="E367" s="44">
        <f t="shared" si="8"/>
        <v>14</v>
      </c>
      <c r="F367" s="44">
        <v>14</v>
      </c>
      <c r="G367" s="44">
        <f t="shared" si="9"/>
        <v>14</v>
      </c>
      <c r="H367" s="44">
        <v>10</v>
      </c>
      <c r="I367" s="137">
        <f t="shared" si="10"/>
        <v>4</v>
      </c>
      <c r="J367" s="221" t="s">
        <v>349</v>
      </c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</row>
    <row r="368" spans="2:35" ht="74.25" customHeight="1">
      <c r="B368" s="300" t="s">
        <v>190</v>
      </c>
      <c r="C368" s="301"/>
      <c r="D368" s="44">
        <v>280</v>
      </c>
      <c r="E368" s="44">
        <f t="shared" si="8"/>
        <v>280</v>
      </c>
      <c r="F368" s="44">
        <v>280</v>
      </c>
      <c r="G368" s="44">
        <f t="shared" si="9"/>
        <v>280</v>
      </c>
      <c r="H368" s="44">
        <v>242</v>
      </c>
      <c r="I368" s="137">
        <f t="shared" si="10"/>
        <v>38</v>
      </c>
      <c r="J368" s="221" t="s">
        <v>350</v>
      </c>
    </row>
    <row r="369" spans="2:10" ht="134.25" customHeight="1">
      <c r="B369" s="300" t="s">
        <v>191</v>
      </c>
      <c r="C369" s="301"/>
      <c r="D369" s="44">
        <v>12</v>
      </c>
      <c r="E369" s="44">
        <f t="shared" si="8"/>
        <v>12</v>
      </c>
      <c r="F369" s="44">
        <v>12</v>
      </c>
      <c r="G369" s="44">
        <f t="shared" si="9"/>
        <v>12</v>
      </c>
      <c r="H369" s="44">
        <v>12</v>
      </c>
      <c r="I369" s="137">
        <f t="shared" si="10"/>
        <v>0</v>
      </c>
      <c r="J369" s="11"/>
    </row>
    <row r="370" spans="2:10" ht="78" customHeight="1">
      <c r="B370" s="300" t="s">
        <v>192</v>
      </c>
      <c r="C370" s="301"/>
      <c r="D370" s="45">
        <v>320</v>
      </c>
      <c r="E370" s="44">
        <f t="shared" si="8"/>
        <v>320</v>
      </c>
      <c r="F370" s="45">
        <v>320</v>
      </c>
      <c r="G370" s="44">
        <f t="shared" si="9"/>
        <v>320</v>
      </c>
      <c r="H370" s="44">
        <v>320</v>
      </c>
      <c r="I370" s="137">
        <f t="shared" si="10"/>
        <v>0</v>
      </c>
      <c r="J370" s="11"/>
    </row>
    <row r="371" spans="2:10" s="158" customFormat="1" ht="202.5" customHeight="1">
      <c r="B371" s="300" t="s">
        <v>285</v>
      </c>
      <c r="C371" s="301"/>
      <c r="D371" s="44">
        <v>20</v>
      </c>
      <c r="E371" s="44">
        <f t="shared" si="8"/>
        <v>20</v>
      </c>
      <c r="F371" s="44">
        <v>20</v>
      </c>
      <c r="G371" s="44">
        <f t="shared" si="9"/>
        <v>20</v>
      </c>
      <c r="H371" s="44">
        <v>24</v>
      </c>
      <c r="I371" s="137">
        <f t="shared" si="10"/>
        <v>-4</v>
      </c>
      <c r="J371" s="221" t="s">
        <v>349</v>
      </c>
    </row>
    <row r="372" spans="2:10" s="158" customFormat="1" ht="134.25" customHeight="1">
      <c r="B372" s="300" t="s">
        <v>286</v>
      </c>
      <c r="C372" s="301"/>
      <c r="D372" s="44">
        <v>15</v>
      </c>
      <c r="E372" s="44">
        <f t="shared" si="8"/>
        <v>15</v>
      </c>
      <c r="F372" s="44">
        <v>15</v>
      </c>
      <c r="G372" s="44">
        <f t="shared" si="9"/>
        <v>15</v>
      </c>
      <c r="H372" s="44">
        <v>15</v>
      </c>
      <c r="I372" s="44">
        <f t="shared" si="10"/>
        <v>0</v>
      </c>
      <c r="J372" s="11"/>
    </row>
    <row r="373" spans="2:10" s="158" customFormat="1" ht="113.25" customHeight="1">
      <c r="B373" s="300" t="s">
        <v>193</v>
      </c>
      <c r="C373" s="301"/>
      <c r="D373" s="44">
        <v>100</v>
      </c>
      <c r="E373" s="44">
        <f t="shared" si="8"/>
        <v>100</v>
      </c>
      <c r="F373" s="44">
        <v>100</v>
      </c>
      <c r="G373" s="44">
        <f t="shared" si="9"/>
        <v>100</v>
      </c>
      <c r="H373" s="44">
        <v>67</v>
      </c>
      <c r="I373" s="137">
        <f t="shared" si="10"/>
        <v>33</v>
      </c>
      <c r="J373" s="221" t="s">
        <v>350</v>
      </c>
    </row>
    <row r="374" spans="2:10" s="158" customFormat="1" ht="66" customHeight="1">
      <c r="B374" s="300" t="s">
        <v>194</v>
      </c>
      <c r="C374" s="301"/>
      <c r="D374" s="44">
        <v>33</v>
      </c>
      <c r="E374" s="44">
        <f t="shared" si="8"/>
        <v>33</v>
      </c>
      <c r="F374" s="44">
        <v>33</v>
      </c>
      <c r="G374" s="44">
        <f t="shared" si="9"/>
        <v>33</v>
      </c>
      <c r="H374" s="44">
        <v>33</v>
      </c>
      <c r="I374" s="137">
        <f t="shared" si="10"/>
        <v>0</v>
      </c>
      <c r="J374" s="157"/>
    </row>
    <row r="375" spans="2:10" s="158" customFormat="1" ht="86.25" customHeight="1">
      <c r="B375" s="300" t="s">
        <v>195</v>
      </c>
      <c r="C375" s="301"/>
      <c r="D375" s="44">
        <v>5</v>
      </c>
      <c r="E375" s="44">
        <f t="shared" si="8"/>
        <v>5</v>
      </c>
      <c r="F375" s="44">
        <v>5</v>
      </c>
      <c r="G375" s="44">
        <f t="shared" si="9"/>
        <v>5</v>
      </c>
      <c r="H375" s="44">
        <v>5</v>
      </c>
      <c r="I375" s="137">
        <f t="shared" si="10"/>
        <v>0</v>
      </c>
      <c r="J375" s="11"/>
    </row>
    <row r="376" spans="2:10" s="158" customFormat="1" ht="57" customHeight="1">
      <c r="B376" s="300" t="s">
        <v>287</v>
      </c>
      <c r="C376" s="301"/>
      <c r="D376" s="44">
        <v>5</v>
      </c>
      <c r="E376" s="44">
        <f t="shared" si="8"/>
        <v>5</v>
      </c>
      <c r="F376" s="44">
        <v>5</v>
      </c>
      <c r="G376" s="44">
        <f t="shared" si="9"/>
        <v>5</v>
      </c>
      <c r="H376" s="44">
        <v>5</v>
      </c>
      <c r="I376" s="137">
        <f t="shared" si="10"/>
        <v>0</v>
      </c>
      <c r="J376" s="11"/>
    </row>
    <row r="377" spans="2:10" s="158" customFormat="1" ht="118.5" customHeight="1">
      <c r="B377" s="300" t="s">
        <v>288</v>
      </c>
      <c r="C377" s="301"/>
      <c r="D377" s="44">
        <v>5</v>
      </c>
      <c r="E377" s="44">
        <f t="shared" si="8"/>
        <v>5</v>
      </c>
      <c r="F377" s="44">
        <v>5</v>
      </c>
      <c r="G377" s="44">
        <f t="shared" si="9"/>
        <v>5</v>
      </c>
      <c r="H377" s="44">
        <v>5</v>
      </c>
      <c r="I377" s="137">
        <f t="shared" si="10"/>
        <v>0</v>
      </c>
      <c r="J377" s="11"/>
    </row>
    <row r="378" spans="2:10" s="202" customFormat="1" ht="86.25" customHeight="1">
      <c r="B378" s="300" t="s">
        <v>289</v>
      </c>
      <c r="C378" s="301"/>
      <c r="D378" s="200">
        <v>5</v>
      </c>
      <c r="E378" s="200">
        <f t="shared" si="8"/>
        <v>5</v>
      </c>
      <c r="F378" s="200">
        <v>5</v>
      </c>
      <c r="G378" s="200">
        <f t="shared" si="9"/>
        <v>5</v>
      </c>
      <c r="H378" s="200">
        <v>5</v>
      </c>
      <c r="I378" s="201">
        <f t="shared" si="10"/>
        <v>0</v>
      </c>
      <c r="J378" s="221"/>
    </row>
    <row r="379" spans="2:10" s="202" customFormat="1" ht="220.5" customHeight="1">
      <c r="B379" s="300" t="s">
        <v>290</v>
      </c>
      <c r="C379" s="301"/>
      <c r="D379" s="200">
        <v>5</v>
      </c>
      <c r="E379" s="200">
        <f t="shared" si="8"/>
        <v>5</v>
      </c>
      <c r="F379" s="200">
        <v>5</v>
      </c>
      <c r="G379" s="200">
        <f t="shared" si="9"/>
        <v>5</v>
      </c>
      <c r="H379" s="200">
        <v>4</v>
      </c>
      <c r="I379" s="201">
        <f t="shared" si="10"/>
        <v>1</v>
      </c>
      <c r="J379" s="221" t="s">
        <v>355</v>
      </c>
    </row>
    <row r="380" spans="2:10" s="202" customFormat="1" ht="66" customHeight="1">
      <c r="B380" s="300" t="s">
        <v>291</v>
      </c>
      <c r="C380" s="301"/>
      <c r="D380" s="200">
        <v>5</v>
      </c>
      <c r="E380" s="200">
        <f t="shared" si="8"/>
        <v>5</v>
      </c>
      <c r="F380" s="200">
        <v>5</v>
      </c>
      <c r="G380" s="200">
        <f t="shared" si="9"/>
        <v>5</v>
      </c>
      <c r="H380" s="200">
        <v>5</v>
      </c>
      <c r="I380" s="201">
        <f t="shared" si="10"/>
        <v>0</v>
      </c>
      <c r="J380" s="11"/>
    </row>
    <row r="381" spans="2:10" s="202" customFormat="1" ht="66.75" customHeight="1">
      <c r="B381" s="300" t="s">
        <v>288</v>
      </c>
      <c r="C381" s="301"/>
      <c r="D381" s="200">
        <v>5</v>
      </c>
      <c r="E381" s="200">
        <f t="shared" si="8"/>
        <v>5</v>
      </c>
      <c r="F381" s="200">
        <v>5</v>
      </c>
      <c r="G381" s="200">
        <f t="shared" si="9"/>
        <v>5</v>
      </c>
      <c r="H381" s="200">
        <v>5</v>
      </c>
      <c r="I381" s="201">
        <f t="shared" si="10"/>
        <v>0</v>
      </c>
      <c r="J381" s="11"/>
    </row>
    <row r="382" spans="2:10" s="202" customFormat="1" ht="117.75" customHeight="1">
      <c r="B382" s="300" t="s">
        <v>292</v>
      </c>
      <c r="C382" s="301"/>
      <c r="D382" s="200">
        <v>5</v>
      </c>
      <c r="E382" s="200">
        <f t="shared" si="8"/>
        <v>5</v>
      </c>
      <c r="F382" s="200">
        <v>5</v>
      </c>
      <c r="G382" s="200">
        <f t="shared" si="9"/>
        <v>5</v>
      </c>
      <c r="H382" s="200">
        <v>5</v>
      </c>
      <c r="I382" s="201">
        <f t="shared" si="10"/>
        <v>0</v>
      </c>
      <c r="J382" s="11"/>
    </row>
    <row r="383" spans="2:10" s="202" customFormat="1" ht="62.25" customHeight="1">
      <c r="B383" s="300" t="s">
        <v>293</v>
      </c>
      <c r="C383" s="301"/>
      <c r="D383" s="200">
        <v>12</v>
      </c>
      <c r="E383" s="200">
        <f t="shared" si="8"/>
        <v>12</v>
      </c>
      <c r="F383" s="200">
        <v>12</v>
      </c>
      <c r="G383" s="200">
        <f t="shared" si="9"/>
        <v>12</v>
      </c>
      <c r="H383" s="200">
        <v>12</v>
      </c>
      <c r="I383" s="201">
        <f t="shared" si="10"/>
        <v>0</v>
      </c>
      <c r="J383" s="157"/>
    </row>
    <row r="384" spans="2:10" s="202" customFormat="1" ht="60" customHeight="1">
      <c r="B384" s="300" t="s">
        <v>294</v>
      </c>
      <c r="C384" s="301"/>
      <c r="D384" s="200">
        <v>30</v>
      </c>
      <c r="E384" s="200">
        <f t="shared" si="8"/>
        <v>30</v>
      </c>
      <c r="F384" s="200">
        <v>30</v>
      </c>
      <c r="G384" s="200">
        <f t="shared" si="9"/>
        <v>30</v>
      </c>
      <c r="H384" s="200">
        <v>30</v>
      </c>
      <c r="I384" s="201">
        <f t="shared" si="10"/>
        <v>0</v>
      </c>
      <c r="J384" s="11"/>
    </row>
    <row r="385" spans="2:10" s="202" customFormat="1" ht="116.25" customHeight="1">
      <c r="B385" s="300" t="s">
        <v>295</v>
      </c>
      <c r="C385" s="301"/>
      <c r="D385" s="200">
        <v>12</v>
      </c>
      <c r="E385" s="200">
        <v>30</v>
      </c>
      <c r="F385" s="200">
        <v>12</v>
      </c>
      <c r="G385" s="200">
        <v>30</v>
      </c>
      <c r="H385" s="200">
        <v>30</v>
      </c>
      <c r="I385" s="201">
        <f t="shared" si="10"/>
        <v>0</v>
      </c>
      <c r="J385" s="221" t="s">
        <v>332</v>
      </c>
    </row>
    <row r="386" spans="2:10" s="75" customFormat="1" ht="133.5" customHeight="1">
      <c r="B386" s="290" t="s">
        <v>147</v>
      </c>
      <c r="C386" s="290"/>
      <c r="D386" s="203">
        <v>32112</v>
      </c>
      <c r="E386" s="203">
        <v>24993.5</v>
      </c>
      <c r="F386" s="203">
        <v>32112</v>
      </c>
      <c r="G386" s="203">
        <v>24993.5</v>
      </c>
      <c r="H386" s="203">
        <v>17647</v>
      </c>
      <c r="I386" s="203">
        <f t="shared" si="10"/>
        <v>7346.5</v>
      </c>
      <c r="J386" s="221" t="s">
        <v>348</v>
      </c>
    </row>
    <row r="387" spans="2:10" s="75" customFormat="1" ht="13.5"/>
    <row r="388" spans="2:10" s="75" customFormat="1">
      <c r="B388" s="189" t="s">
        <v>337</v>
      </c>
      <c r="C388" s="307" t="s">
        <v>70</v>
      </c>
      <c r="D388" s="307"/>
      <c r="E388" s="307"/>
      <c r="F388" s="306" t="s">
        <v>71</v>
      </c>
      <c r="G388" s="306"/>
      <c r="H388" s="307" t="s">
        <v>155</v>
      </c>
      <c r="I388" s="307"/>
      <c r="J388" s="307"/>
    </row>
    <row r="389" spans="2:10" s="75" customFormat="1" ht="13.5">
      <c r="C389" s="204"/>
      <c r="D389" s="204"/>
      <c r="E389" s="205"/>
      <c r="F389" s="306" t="s">
        <v>72</v>
      </c>
      <c r="G389" s="306"/>
      <c r="H389" s="306" t="s">
        <v>73</v>
      </c>
      <c r="I389" s="306"/>
      <c r="J389" s="306"/>
    </row>
    <row r="390" spans="2:10" s="75" customFormat="1" ht="13.5">
      <c r="B390" s="206" t="s">
        <v>74</v>
      </c>
      <c r="D390" s="204"/>
      <c r="E390" s="204"/>
      <c r="F390" s="204"/>
      <c r="G390" s="204"/>
    </row>
    <row r="391" spans="2:10" s="75" customFormat="1" ht="16.5" customHeight="1">
      <c r="C391" s="307" t="s">
        <v>75</v>
      </c>
      <c r="D391" s="307"/>
      <c r="E391" s="307"/>
      <c r="F391" s="306" t="s">
        <v>71</v>
      </c>
      <c r="G391" s="306"/>
      <c r="H391" s="307" t="s">
        <v>265</v>
      </c>
      <c r="I391" s="307"/>
      <c r="J391" s="307"/>
    </row>
    <row r="392" spans="2:10" s="75" customFormat="1" ht="13.5">
      <c r="C392" s="204"/>
      <c r="D392" s="204"/>
      <c r="E392" s="204"/>
      <c r="F392" s="306" t="s">
        <v>72</v>
      </c>
      <c r="G392" s="306"/>
      <c r="H392" s="306" t="s">
        <v>73</v>
      </c>
      <c r="I392" s="306"/>
      <c r="J392" s="306"/>
    </row>
    <row r="393" spans="2:10" s="75" customFormat="1" ht="13.5"/>
    <row r="394" spans="2:10">
      <c r="H394" s="13"/>
      <c r="I394" s="279" t="s">
        <v>132</v>
      </c>
      <c r="J394" s="279"/>
    </row>
    <row r="395" spans="2:10">
      <c r="F395" s="41"/>
      <c r="G395" s="41"/>
      <c r="H395" s="41"/>
    </row>
    <row r="396" spans="2:10">
      <c r="B396" s="280" t="s">
        <v>126</v>
      </c>
      <c r="C396" s="280"/>
      <c r="D396" s="280"/>
      <c r="E396" s="280"/>
      <c r="F396" s="280"/>
      <c r="G396" s="280"/>
      <c r="H396" s="280"/>
      <c r="I396" s="280"/>
    </row>
    <row r="397" spans="2:10">
      <c r="B397" s="280" t="s">
        <v>133</v>
      </c>
      <c r="C397" s="280"/>
      <c r="D397" s="280"/>
      <c r="E397" s="280"/>
      <c r="F397" s="280"/>
      <c r="G397" s="280"/>
      <c r="H397" s="280"/>
      <c r="I397" s="280"/>
    </row>
    <row r="398" spans="2:10">
      <c r="B398" s="280" t="s">
        <v>334</v>
      </c>
      <c r="C398" s="280"/>
      <c r="D398" s="280"/>
      <c r="E398" s="280"/>
      <c r="F398" s="280"/>
      <c r="G398" s="280"/>
      <c r="H398" s="280"/>
      <c r="I398" s="280"/>
    </row>
    <row r="399" spans="2:10">
      <c r="J399" s="12"/>
    </row>
    <row r="400" spans="2:10">
      <c r="B400" s="274" t="s">
        <v>29</v>
      </c>
      <c r="C400" s="40" t="s">
        <v>30</v>
      </c>
      <c r="D400" s="249" t="s">
        <v>247</v>
      </c>
      <c r="E400" s="250"/>
      <c r="F400" s="250"/>
      <c r="G400" s="250"/>
      <c r="H400" s="250"/>
      <c r="I400" s="251"/>
      <c r="J400" s="12"/>
    </row>
    <row r="401" spans="2:9">
      <c r="B401" s="274"/>
      <c r="C401" s="40" t="s">
        <v>31</v>
      </c>
      <c r="D401" s="275">
        <v>104003</v>
      </c>
      <c r="E401" s="275"/>
      <c r="F401" s="275"/>
      <c r="G401" s="275"/>
      <c r="H401" s="275"/>
      <c r="I401" s="275"/>
    </row>
    <row r="402" spans="2:9">
      <c r="B402" s="239"/>
      <c r="C402" s="239"/>
      <c r="D402" s="239"/>
      <c r="E402" s="239"/>
      <c r="F402" s="239"/>
      <c r="G402" s="239"/>
      <c r="H402" s="239"/>
      <c r="I402" s="239"/>
    </row>
    <row r="403" spans="2:9">
      <c r="B403" s="274" t="s">
        <v>32</v>
      </c>
      <c r="C403" s="40" t="s">
        <v>30</v>
      </c>
      <c r="D403" s="249" t="s">
        <v>150</v>
      </c>
      <c r="E403" s="250"/>
      <c r="F403" s="250"/>
      <c r="G403" s="250"/>
      <c r="H403" s="250"/>
      <c r="I403" s="251"/>
    </row>
    <row r="404" spans="2:9">
      <c r="B404" s="274"/>
      <c r="C404" s="40" t="s">
        <v>31</v>
      </c>
      <c r="D404" s="275">
        <v>104021</v>
      </c>
      <c r="E404" s="275"/>
      <c r="F404" s="275"/>
      <c r="G404" s="275"/>
      <c r="H404" s="275"/>
      <c r="I404" s="275"/>
    </row>
    <row r="405" spans="2:9">
      <c r="B405" s="250"/>
      <c r="C405" s="250"/>
      <c r="D405" s="250"/>
      <c r="E405" s="250"/>
      <c r="F405" s="250"/>
      <c r="G405" s="250"/>
      <c r="H405" s="250"/>
      <c r="I405" s="250"/>
    </row>
    <row r="406" spans="2:9">
      <c r="B406" s="274" t="s">
        <v>33</v>
      </c>
      <c r="C406" s="274"/>
      <c r="D406" s="249" t="s">
        <v>150</v>
      </c>
      <c r="E406" s="250"/>
      <c r="F406" s="250"/>
      <c r="G406" s="250"/>
      <c r="H406" s="250"/>
      <c r="I406" s="251"/>
    </row>
    <row r="407" spans="2:9">
      <c r="B407" s="239"/>
      <c r="C407" s="239"/>
      <c r="D407" s="283"/>
      <c r="E407" s="283"/>
      <c r="F407" s="283"/>
      <c r="G407" s="283"/>
      <c r="H407" s="283"/>
    </row>
    <row r="408" spans="2:9">
      <c r="B408" s="274" t="s">
        <v>34</v>
      </c>
      <c r="C408" s="274"/>
      <c r="D408" s="275">
        <v>1006</v>
      </c>
      <c r="E408" s="275"/>
      <c r="F408" s="275"/>
      <c r="G408" s="275"/>
      <c r="H408" s="275"/>
      <c r="I408" s="275"/>
    </row>
    <row r="409" spans="2:9">
      <c r="B409" s="250"/>
      <c r="C409" s="250"/>
      <c r="D409" s="250"/>
      <c r="E409" s="250"/>
      <c r="F409" s="250"/>
      <c r="G409" s="250"/>
      <c r="H409" s="250"/>
      <c r="I409" s="250"/>
    </row>
    <row r="410" spans="2:9">
      <c r="B410" s="276" t="s">
        <v>129</v>
      </c>
      <c r="C410" s="40" t="s">
        <v>37</v>
      </c>
      <c r="D410" s="270" t="s">
        <v>159</v>
      </c>
      <c r="E410" s="271"/>
      <c r="F410" s="271"/>
      <c r="G410" s="271"/>
      <c r="H410" s="271"/>
      <c r="I410" s="272"/>
    </row>
    <row r="411" spans="2:9">
      <c r="B411" s="276"/>
      <c r="C411" s="40" t="s">
        <v>38</v>
      </c>
      <c r="D411" s="270" t="s">
        <v>159</v>
      </c>
      <c r="E411" s="271"/>
      <c r="F411" s="271"/>
      <c r="G411" s="271"/>
      <c r="H411" s="271"/>
      <c r="I411" s="272"/>
    </row>
    <row r="412" spans="2:9">
      <c r="B412" s="276"/>
      <c r="C412" s="40" t="s">
        <v>39</v>
      </c>
      <c r="D412" s="270" t="s">
        <v>149</v>
      </c>
      <c r="E412" s="271"/>
      <c r="F412" s="271"/>
      <c r="G412" s="271"/>
      <c r="H412" s="271"/>
      <c r="I412" s="272"/>
    </row>
    <row r="413" spans="2:9">
      <c r="B413" s="239"/>
      <c r="C413" s="239"/>
      <c r="D413" s="283"/>
      <c r="E413" s="283"/>
      <c r="F413" s="283"/>
      <c r="G413" s="283"/>
      <c r="H413" s="283"/>
    </row>
    <row r="414" spans="2:9">
      <c r="B414" s="240" t="s">
        <v>130</v>
      </c>
      <c r="C414" s="40" t="s">
        <v>41</v>
      </c>
      <c r="D414" s="246" t="s">
        <v>246</v>
      </c>
      <c r="E414" s="247"/>
      <c r="F414" s="247"/>
      <c r="G414" s="247"/>
      <c r="H414" s="247"/>
      <c r="I414" s="248"/>
    </row>
    <row r="415" spans="2:9">
      <c r="B415" s="242"/>
      <c r="C415" s="40" t="s">
        <v>42</v>
      </c>
      <c r="D415" s="275">
        <v>1093</v>
      </c>
      <c r="E415" s="275"/>
      <c r="F415" s="275"/>
      <c r="G415" s="275"/>
      <c r="H415" s="275"/>
      <c r="I415" s="275"/>
    </row>
    <row r="416" spans="2:9">
      <c r="B416" s="242"/>
      <c r="C416" s="40" t="s">
        <v>43</v>
      </c>
      <c r="D416" s="246" t="s">
        <v>196</v>
      </c>
      <c r="E416" s="247"/>
      <c r="F416" s="247"/>
      <c r="G416" s="247"/>
      <c r="H416" s="247"/>
      <c r="I416" s="248"/>
    </row>
    <row r="417" spans="2:10">
      <c r="B417" s="244"/>
      <c r="C417" s="40" t="s">
        <v>44</v>
      </c>
      <c r="D417" s="275">
        <v>11002</v>
      </c>
      <c r="E417" s="275"/>
      <c r="F417" s="275"/>
      <c r="G417" s="275"/>
      <c r="H417" s="275"/>
      <c r="I417" s="275"/>
    </row>
    <row r="418" spans="2:10">
      <c r="B418" s="239"/>
      <c r="C418" s="239"/>
      <c r="D418" s="283"/>
      <c r="E418" s="283"/>
      <c r="F418" s="283"/>
      <c r="G418" s="283"/>
      <c r="H418" s="283"/>
    </row>
    <row r="419" spans="2:10">
      <c r="B419" s="274" t="s">
        <v>131</v>
      </c>
      <c r="C419" s="274"/>
      <c r="D419" s="275" t="s">
        <v>154</v>
      </c>
      <c r="E419" s="275"/>
      <c r="F419" s="275"/>
      <c r="G419" s="275"/>
      <c r="H419" s="275"/>
      <c r="I419" s="275"/>
    </row>
    <row r="421" spans="2:10" ht="60" customHeight="1">
      <c r="B421" s="46"/>
      <c r="C421" s="46"/>
      <c r="D421" s="291" t="s">
        <v>134</v>
      </c>
      <c r="E421" s="292"/>
      <c r="F421" s="291" t="s">
        <v>135</v>
      </c>
      <c r="G421" s="292"/>
      <c r="H421" s="293" t="s">
        <v>136</v>
      </c>
      <c r="I421" s="293" t="s">
        <v>137</v>
      </c>
      <c r="J421" s="293" t="s">
        <v>138</v>
      </c>
    </row>
    <row r="422" spans="2:10" ht="40.5" customHeight="1">
      <c r="B422" s="40" t="s">
        <v>139</v>
      </c>
      <c r="C422" s="95">
        <v>1093</v>
      </c>
      <c r="D422" s="3" t="s">
        <v>2</v>
      </c>
      <c r="E422" s="3" t="s">
        <v>140</v>
      </c>
      <c r="F422" s="3" t="s">
        <v>2</v>
      </c>
      <c r="G422" s="3" t="s">
        <v>140</v>
      </c>
      <c r="H422" s="294"/>
      <c r="I422" s="294"/>
      <c r="J422" s="294"/>
    </row>
    <row r="423" spans="2:10">
      <c r="B423" s="40" t="s">
        <v>141</v>
      </c>
      <c r="C423" s="49">
        <v>11002</v>
      </c>
      <c r="D423" s="3">
        <v>1</v>
      </c>
      <c r="E423" s="3">
        <v>2</v>
      </c>
      <c r="F423" s="3">
        <v>3</v>
      </c>
      <c r="G423" s="3">
        <v>4</v>
      </c>
      <c r="H423" s="3">
        <v>5</v>
      </c>
      <c r="I423" s="3">
        <v>6</v>
      </c>
      <c r="J423" s="3">
        <v>7</v>
      </c>
    </row>
    <row r="424" spans="2:10">
      <c r="B424" s="40" t="s">
        <v>142</v>
      </c>
      <c r="C424" s="246" t="s">
        <v>196</v>
      </c>
      <c r="D424" s="247"/>
      <c r="E424" s="247"/>
      <c r="F424" s="247"/>
      <c r="G424" s="247"/>
      <c r="H424" s="247"/>
      <c r="I424" s="247"/>
      <c r="J424" s="248"/>
    </row>
    <row r="425" spans="2:10" ht="102" customHeight="1">
      <c r="B425" s="40" t="s">
        <v>143</v>
      </c>
      <c r="C425" s="42" t="s">
        <v>197</v>
      </c>
      <c r="D425" s="47" t="s">
        <v>28</v>
      </c>
      <c r="E425" s="47" t="s">
        <v>28</v>
      </c>
      <c r="F425" s="47" t="s">
        <v>28</v>
      </c>
      <c r="G425" s="11"/>
      <c r="H425" s="47" t="s">
        <v>28</v>
      </c>
      <c r="I425" s="47" t="s">
        <v>28</v>
      </c>
      <c r="J425" s="47" t="s">
        <v>28</v>
      </c>
    </row>
    <row r="426" spans="2:10" ht="27.75" customHeight="1">
      <c r="B426" s="40" t="s">
        <v>144</v>
      </c>
      <c r="C426" s="178" t="s">
        <v>169</v>
      </c>
      <c r="D426" s="47" t="s">
        <v>28</v>
      </c>
      <c r="E426" s="47" t="s">
        <v>28</v>
      </c>
      <c r="F426" s="47" t="s">
        <v>28</v>
      </c>
      <c r="G426" s="47" t="s">
        <v>27</v>
      </c>
      <c r="H426" s="47" t="s">
        <v>28</v>
      </c>
      <c r="I426" s="47" t="s">
        <v>28</v>
      </c>
      <c r="J426" s="47" t="s">
        <v>28</v>
      </c>
    </row>
    <row r="427" spans="2:10" ht="34.5" customHeight="1">
      <c r="B427" s="177" t="s">
        <v>323</v>
      </c>
      <c r="C427" s="42" t="s">
        <v>184</v>
      </c>
      <c r="D427" s="47" t="s">
        <v>28</v>
      </c>
      <c r="E427" s="47" t="s">
        <v>28</v>
      </c>
      <c r="F427" s="47" t="s">
        <v>28</v>
      </c>
      <c r="G427" s="11"/>
      <c r="H427" s="47" t="s">
        <v>28</v>
      </c>
      <c r="I427" s="47" t="s">
        <v>28</v>
      </c>
      <c r="J427" s="47" t="s">
        <v>28</v>
      </c>
    </row>
    <row r="428" spans="2:10">
      <c r="B428" s="289" t="s">
        <v>146</v>
      </c>
      <c r="C428" s="289"/>
      <c r="D428" s="46"/>
      <c r="E428" s="46"/>
      <c r="F428" s="46"/>
      <c r="G428" s="46"/>
      <c r="H428" s="46"/>
      <c r="I428" s="46"/>
      <c r="J428" s="46"/>
    </row>
    <row r="429" spans="2:10" ht="132.75" customHeight="1">
      <c r="B429" s="300" t="s">
        <v>198</v>
      </c>
      <c r="C429" s="301"/>
      <c r="D429" s="55">
        <v>500</v>
      </c>
      <c r="E429" s="55">
        <f>D429</f>
        <v>500</v>
      </c>
      <c r="F429" s="55">
        <v>500</v>
      </c>
      <c r="G429" s="55">
        <f>F429</f>
        <v>500</v>
      </c>
      <c r="H429" s="55">
        <v>835</v>
      </c>
      <c r="I429" s="55">
        <f>G429-H429</f>
        <v>-335</v>
      </c>
      <c r="J429" s="11" t="s">
        <v>328</v>
      </c>
    </row>
    <row r="430" spans="2:10" ht="17.25">
      <c r="B430" s="299" t="s">
        <v>199</v>
      </c>
      <c r="C430" s="299"/>
      <c r="D430" s="43" t="s">
        <v>200</v>
      </c>
      <c r="E430" s="51"/>
      <c r="F430" s="51"/>
      <c r="G430" s="51"/>
      <c r="H430" s="11"/>
      <c r="I430" s="55"/>
      <c r="J430" s="11"/>
    </row>
    <row r="431" spans="2:10" ht="146.25" customHeight="1">
      <c r="B431" s="290" t="s">
        <v>147</v>
      </c>
      <c r="C431" s="290"/>
      <c r="D431" s="51">
        <v>34000</v>
      </c>
      <c r="E431" s="51">
        <f>D431</f>
        <v>34000</v>
      </c>
      <c r="F431" s="190">
        <v>34000</v>
      </c>
      <c r="G431" s="51">
        <f>F431</f>
        <v>34000</v>
      </c>
      <c r="H431" s="51">
        <v>25202</v>
      </c>
      <c r="I431" s="51">
        <f t="shared" ref="I431" si="11">G431-H431</f>
        <v>8798</v>
      </c>
      <c r="J431" s="11" t="s">
        <v>344</v>
      </c>
    </row>
    <row r="434" spans="2:10">
      <c r="B434" s="189" t="s">
        <v>337</v>
      </c>
      <c r="C434" s="282" t="s">
        <v>70</v>
      </c>
      <c r="D434" s="282"/>
      <c r="E434" s="282"/>
      <c r="F434" s="237" t="s">
        <v>71</v>
      </c>
      <c r="G434" s="237"/>
      <c r="H434" s="238" t="s">
        <v>155</v>
      </c>
      <c r="I434" s="238"/>
      <c r="J434" s="238"/>
    </row>
    <row r="435" spans="2:10">
      <c r="C435" s="8"/>
      <c r="D435" s="8"/>
      <c r="E435" s="1"/>
      <c r="F435" s="237" t="s">
        <v>72</v>
      </c>
      <c r="G435" s="237"/>
      <c r="H435" s="237" t="s">
        <v>73</v>
      </c>
      <c r="I435" s="237"/>
      <c r="J435" s="237"/>
    </row>
    <row r="436" spans="2:10">
      <c r="B436" s="39" t="s">
        <v>74</v>
      </c>
      <c r="D436" s="8"/>
      <c r="E436" s="8"/>
      <c r="F436" s="8"/>
      <c r="G436" s="8"/>
    </row>
    <row r="437" spans="2:10" ht="16.5" customHeight="1">
      <c r="C437" s="282" t="s">
        <v>75</v>
      </c>
      <c r="D437" s="282"/>
      <c r="E437" s="282"/>
      <c r="F437" s="237" t="s">
        <v>71</v>
      </c>
      <c r="G437" s="237"/>
      <c r="H437" s="238" t="s">
        <v>265</v>
      </c>
      <c r="I437" s="238"/>
      <c r="J437" s="238"/>
    </row>
    <row r="438" spans="2:10">
      <c r="C438" s="8"/>
      <c r="D438" s="8"/>
      <c r="E438" s="8"/>
      <c r="F438" s="237" t="s">
        <v>72</v>
      </c>
      <c r="G438" s="237"/>
      <c r="H438" s="237" t="s">
        <v>73</v>
      </c>
      <c r="I438" s="237"/>
      <c r="J438" s="237"/>
    </row>
    <row r="462" spans="2:10">
      <c r="H462" s="13"/>
      <c r="I462" s="279" t="s">
        <v>132</v>
      </c>
      <c r="J462" s="279"/>
    </row>
    <row r="463" spans="2:10">
      <c r="F463" s="41"/>
      <c r="G463" s="41"/>
      <c r="H463" s="41"/>
    </row>
    <row r="464" spans="2:10">
      <c r="B464" s="280" t="s">
        <v>126</v>
      </c>
      <c r="C464" s="280"/>
      <c r="D464" s="280"/>
      <c r="E464" s="280"/>
      <c r="F464" s="280"/>
      <c r="G464" s="280"/>
      <c r="H464" s="280"/>
      <c r="I464" s="280"/>
    </row>
    <row r="465" spans="2:10">
      <c r="B465" s="280" t="s">
        <v>133</v>
      </c>
      <c r="C465" s="280"/>
      <c r="D465" s="280"/>
      <c r="E465" s="280"/>
      <c r="F465" s="280"/>
      <c r="G465" s="280"/>
      <c r="H465" s="280"/>
      <c r="I465" s="280"/>
    </row>
    <row r="466" spans="2:10">
      <c r="B466" s="280" t="s">
        <v>334</v>
      </c>
      <c r="C466" s="280"/>
      <c r="D466" s="280"/>
      <c r="E466" s="280"/>
      <c r="F466" s="280"/>
      <c r="G466" s="280"/>
      <c r="H466" s="280"/>
      <c r="I466" s="280"/>
    </row>
    <row r="467" spans="2:10">
      <c r="J467" s="12"/>
    </row>
    <row r="468" spans="2:10" ht="16.5" customHeight="1">
      <c r="B468" s="274" t="s">
        <v>29</v>
      </c>
      <c r="C468" s="40" t="s">
        <v>30</v>
      </c>
      <c r="D468" s="249" t="s">
        <v>150</v>
      </c>
      <c r="E468" s="250"/>
      <c r="F468" s="250"/>
      <c r="G468" s="250"/>
      <c r="H468" s="250"/>
      <c r="I468" s="251"/>
      <c r="J468" s="12"/>
    </row>
    <row r="469" spans="2:10">
      <c r="B469" s="274"/>
      <c r="C469" s="40" t="s">
        <v>31</v>
      </c>
      <c r="D469" s="275">
        <v>104021</v>
      </c>
      <c r="E469" s="275"/>
      <c r="F469" s="275"/>
      <c r="G469" s="275"/>
      <c r="H469" s="275"/>
      <c r="I469" s="275"/>
    </row>
    <row r="470" spans="2:10">
      <c r="B470" s="239"/>
      <c r="C470" s="239"/>
      <c r="D470" s="239"/>
      <c r="E470" s="239"/>
      <c r="F470" s="239"/>
      <c r="G470" s="239"/>
      <c r="H470" s="239"/>
      <c r="I470" s="239"/>
    </row>
    <row r="471" spans="2:10">
      <c r="B471" s="274" t="s">
        <v>32</v>
      </c>
      <c r="C471" s="40" t="s">
        <v>30</v>
      </c>
      <c r="D471" s="249" t="s">
        <v>150</v>
      </c>
      <c r="E471" s="250"/>
      <c r="F471" s="250"/>
      <c r="G471" s="250"/>
      <c r="H471" s="250"/>
      <c r="I471" s="251"/>
    </row>
    <row r="472" spans="2:10">
      <c r="B472" s="274"/>
      <c r="C472" s="40" t="s">
        <v>31</v>
      </c>
      <c r="D472" s="275">
        <v>104021</v>
      </c>
      <c r="E472" s="275"/>
      <c r="F472" s="275"/>
      <c r="G472" s="275"/>
      <c r="H472" s="275"/>
      <c r="I472" s="275"/>
    </row>
    <row r="473" spans="2:10">
      <c r="B473" s="250"/>
      <c r="C473" s="250"/>
      <c r="D473" s="250"/>
      <c r="E473" s="250"/>
      <c r="F473" s="250"/>
      <c r="G473" s="250"/>
      <c r="H473" s="250"/>
      <c r="I473" s="250"/>
    </row>
    <row r="474" spans="2:10">
      <c r="B474" s="274" t="s">
        <v>33</v>
      </c>
      <c r="C474" s="274"/>
      <c r="D474" s="275">
        <v>11006</v>
      </c>
      <c r="E474" s="275"/>
      <c r="F474" s="275"/>
      <c r="G474" s="275"/>
      <c r="H474" s="275"/>
      <c r="I474" s="275"/>
    </row>
    <row r="475" spans="2:10">
      <c r="B475" s="239"/>
      <c r="C475" s="239"/>
      <c r="D475" s="283"/>
      <c r="E475" s="283"/>
      <c r="F475" s="283"/>
      <c r="G475" s="283"/>
      <c r="H475" s="283"/>
    </row>
    <row r="476" spans="2:10">
      <c r="B476" s="274" t="s">
        <v>34</v>
      </c>
      <c r="C476" s="274"/>
      <c r="D476" s="275">
        <v>1</v>
      </c>
      <c r="E476" s="275"/>
      <c r="F476" s="275"/>
      <c r="G476" s="275"/>
      <c r="H476" s="275"/>
      <c r="I476" s="275"/>
    </row>
    <row r="477" spans="2:10">
      <c r="B477" s="250"/>
      <c r="C477" s="250"/>
      <c r="D477" s="250"/>
      <c r="E477" s="250"/>
      <c r="F477" s="250"/>
      <c r="G477" s="250"/>
      <c r="H477" s="250"/>
      <c r="I477" s="250"/>
    </row>
    <row r="478" spans="2:10">
      <c r="B478" s="276" t="s">
        <v>129</v>
      </c>
      <c r="C478" s="40" t="s">
        <v>37</v>
      </c>
      <c r="D478" s="284" t="s">
        <v>148</v>
      </c>
      <c r="E478" s="285"/>
      <c r="F478" s="285"/>
      <c r="G478" s="285"/>
      <c r="H478" s="285"/>
      <c r="I478" s="286"/>
    </row>
    <row r="479" spans="2:10">
      <c r="B479" s="276"/>
      <c r="C479" s="40" t="s">
        <v>38</v>
      </c>
      <c r="D479" s="284" t="s">
        <v>148</v>
      </c>
      <c r="E479" s="285"/>
      <c r="F479" s="285"/>
      <c r="G479" s="285"/>
      <c r="H479" s="285"/>
      <c r="I479" s="286"/>
    </row>
    <row r="480" spans="2:10">
      <c r="B480" s="276"/>
      <c r="C480" s="40" t="s">
        <v>39</v>
      </c>
      <c r="D480" s="275" t="s">
        <v>149</v>
      </c>
      <c r="E480" s="275"/>
      <c r="F480" s="275"/>
      <c r="G480" s="275"/>
      <c r="H480" s="275"/>
      <c r="I480" s="275"/>
    </row>
    <row r="481" spans="2:10">
      <c r="B481" s="239"/>
      <c r="C481" s="239"/>
      <c r="D481" s="283"/>
      <c r="E481" s="283"/>
      <c r="F481" s="283"/>
      <c r="G481" s="283"/>
      <c r="H481" s="283"/>
    </row>
    <row r="482" spans="2:10" ht="29.25" customHeight="1">
      <c r="B482" s="240" t="s">
        <v>130</v>
      </c>
      <c r="C482" s="40" t="s">
        <v>41</v>
      </c>
      <c r="D482" s="246" t="s">
        <v>151</v>
      </c>
      <c r="E482" s="247"/>
      <c r="F482" s="247"/>
      <c r="G482" s="247"/>
      <c r="H482" s="247"/>
      <c r="I482" s="248"/>
    </row>
    <row r="483" spans="2:10">
      <c r="B483" s="242"/>
      <c r="C483" s="40" t="s">
        <v>42</v>
      </c>
      <c r="D483" s="275">
        <v>1108</v>
      </c>
      <c r="E483" s="275"/>
      <c r="F483" s="275"/>
      <c r="G483" s="275"/>
      <c r="H483" s="275"/>
      <c r="I483" s="275"/>
    </row>
    <row r="484" spans="2:10" ht="30" customHeight="1">
      <c r="B484" s="242"/>
      <c r="C484" s="40" t="s">
        <v>43</v>
      </c>
      <c r="D484" s="246" t="s">
        <v>324</v>
      </c>
      <c r="E484" s="247"/>
      <c r="F484" s="247"/>
      <c r="G484" s="247"/>
      <c r="H484" s="247"/>
      <c r="I484" s="248"/>
    </row>
    <row r="485" spans="2:10">
      <c r="B485" s="244"/>
      <c r="C485" s="40" t="s">
        <v>44</v>
      </c>
      <c r="D485" s="275">
        <v>11001</v>
      </c>
      <c r="E485" s="275"/>
      <c r="F485" s="275"/>
      <c r="G485" s="275"/>
      <c r="H485" s="275"/>
      <c r="I485" s="275"/>
    </row>
    <row r="486" spans="2:10">
      <c r="B486" s="239"/>
      <c r="C486" s="239"/>
      <c r="D486" s="283"/>
      <c r="E486" s="283"/>
      <c r="F486" s="283"/>
      <c r="G486" s="283"/>
      <c r="H486" s="283"/>
    </row>
    <row r="487" spans="2:10">
      <c r="B487" s="274" t="s">
        <v>131</v>
      </c>
      <c r="C487" s="274"/>
      <c r="D487" s="275" t="s">
        <v>154</v>
      </c>
      <c r="E487" s="275"/>
      <c r="F487" s="275"/>
      <c r="G487" s="275"/>
      <c r="H487" s="275"/>
      <c r="I487" s="275"/>
    </row>
    <row r="489" spans="2:10" ht="33.75" customHeight="1">
      <c r="B489" s="46"/>
      <c r="C489" s="46"/>
      <c r="D489" s="291" t="s">
        <v>134</v>
      </c>
      <c r="E489" s="292"/>
      <c r="F489" s="291" t="s">
        <v>135</v>
      </c>
      <c r="G489" s="292"/>
      <c r="H489" s="293" t="s">
        <v>136</v>
      </c>
      <c r="I489" s="293" t="s">
        <v>137</v>
      </c>
      <c r="J489" s="293" t="s">
        <v>138</v>
      </c>
    </row>
    <row r="490" spans="2:10" ht="58.5" customHeight="1">
      <c r="B490" s="40" t="s">
        <v>139</v>
      </c>
      <c r="C490" s="49">
        <v>1108</v>
      </c>
      <c r="D490" s="3" t="s">
        <v>2</v>
      </c>
      <c r="E490" s="3" t="s">
        <v>140</v>
      </c>
      <c r="F490" s="3" t="s">
        <v>2</v>
      </c>
      <c r="G490" s="3" t="s">
        <v>140</v>
      </c>
      <c r="H490" s="294"/>
      <c r="I490" s="294"/>
      <c r="J490" s="294"/>
    </row>
    <row r="491" spans="2:10">
      <c r="B491" s="40" t="s">
        <v>141</v>
      </c>
      <c r="C491" s="49">
        <v>11001</v>
      </c>
      <c r="D491" s="3">
        <v>1</v>
      </c>
      <c r="E491" s="3">
        <v>2</v>
      </c>
      <c r="F491" s="3">
        <v>3</v>
      </c>
      <c r="G491" s="3">
        <v>4</v>
      </c>
      <c r="H491" s="3">
        <v>5</v>
      </c>
      <c r="I491" s="3">
        <v>6</v>
      </c>
      <c r="J491" s="3">
        <v>7</v>
      </c>
    </row>
    <row r="492" spans="2:10" ht="30.75" customHeight="1">
      <c r="B492" s="40" t="s">
        <v>142</v>
      </c>
      <c r="C492" s="246" t="s">
        <v>325</v>
      </c>
      <c r="D492" s="247"/>
      <c r="E492" s="247"/>
      <c r="F492" s="247"/>
      <c r="G492" s="247"/>
      <c r="H492" s="247"/>
      <c r="I492" s="247"/>
      <c r="J492" s="248"/>
    </row>
    <row r="493" spans="2:10" ht="94.5">
      <c r="B493" s="40" t="s">
        <v>143</v>
      </c>
      <c r="C493" s="42" t="s">
        <v>296</v>
      </c>
      <c r="D493" s="47" t="s">
        <v>28</v>
      </c>
      <c r="E493" s="47" t="s">
        <v>28</v>
      </c>
      <c r="F493" s="47" t="s">
        <v>28</v>
      </c>
      <c r="G493" s="11"/>
      <c r="H493" s="47" t="s">
        <v>28</v>
      </c>
      <c r="I493" s="47" t="s">
        <v>28</v>
      </c>
      <c r="J493" s="47" t="s">
        <v>28</v>
      </c>
    </row>
    <row r="494" spans="2:10" ht="27">
      <c r="B494" s="40" t="s">
        <v>144</v>
      </c>
      <c r="C494" s="42" t="s">
        <v>169</v>
      </c>
      <c r="D494" s="47" t="s">
        <v>28</v>
      </c>
      <c r="E494" s="47" t="s">
        <v>28</v>
      </c>
      <c r="F494" s="47" t="s">
        <v>28</v>
      </c>
      <c r="G494" s="47" t="s">
        <v>27</v>
      </c>
      <c r="H494" s="47" t="s">
        <v>28</v>
      </c>
      <c r="I494" s="47" t="s">
        <v>28</v>
      </c>
      <c r="J494" s="47" t="s">
        <v>28</v>
      </c>
    </row>
    <row r="495" spans="2:10" ht="40.5">
      <c r="B495" s="153" t="s">
        <v>282</v>
      </c>
      <c r="C495" s="161" t="s">
        <v>184</v>
      </c>
      <c r="D495" s="47" t="s">
        <v>28</v>
      </c>
      <c r="E495" s="47" t="s">
        <v>28</v>
      </c>
      <c r="F495" s="47" t="s">
        <v>28</v>
      </c>
      <c r="G495" s="11"/>
      <c r="H495" s="47" t="s">
        <v>28</v>
      </c>
      <c r="I495" s="47" t="s">
        <v>28</v>
      </c>
      <c r="J495" s="47" t="s">
        <v>28</v>
      </c>
    </row>
    <row r="496" spans="2:10">
      <c r="B496" s="289" t="s">
        <v>146</v>
      </c>
      <c r="C496" s="289"/>
      <c r="D496" s="46"/>
      <c r="E496" s="46"/>
      <c r="F496" s="46"/>
      <c r="G496" s="46"/>
      <c r="H496" s="46"/>
      <c r="I496" s="46"/>
      <c r="J496" s="46"/>
    </row>
    <row r="497" spans="2:10" ht="100.5" customHeight="1">
      <c r="B497" s="300" t="s">
        <v>201</v>
      </c>
      <c r="C497" s="301"/>
      <c r="D497" s="55">
        <v>10</v>
      </c>
      <c r="E497" s="55">
        <f t="shared" ref="E497:E500" si="12">D497</f>
        <v>10</v>
      </c>
      <c r="F497" s="55">
        <v>10</v>
      </c>
      <c r="G497" s="55">
        <f>F497</f>
        <v>10</v>
      </c>
      <c r="H497" s="55">
        <v>10</v>
      </c>
      <c r="I497" s="55">
        <f>G497-H497</f>
        <v>0</v>
      </c>
      <c r="J497" s="84"/>
    </row>
    <row r="498" spans="2:10" ht="69" customHeight="1">
      <c r="B498" s="300" t="s">
        <v>202</v>
      </c>
      <c r="C498" s="301"/>
      <c r="D498" s="55">
        <v>45</v>
      </c>
      <c r="E498" s="55">
        <f t="shared" si="12"/>
        <v>45</v>
      </c>
      <c r="F498" s="55">
        <v>45</v>
      </c>
      <c r="G498" s="55">
        <f t="shared" ref="G498:G500" si="13">F498</f>
        <v>45</v>
      </c>
      <c r="H498" s="55">
        <v>45</v>
      </c>
      <c r="I498" s="55">
        <f t="shared" ref="I498:I500" si="14">G498-H498</f>
        <v>0</v>
      </c>
      <c r="J498" s="84"/>
    </row>
    <row r="499" spans="2:10" ht="49.5" customHeight="1">
      <c r="B499" s="300" t="s">
        <v>203</v>
      </c>
      <c r="C499" s="301"/>
      <c r="D499" s="55">
        <v>4</v>
      </c>
      <c r="E499" s="55">
        <f t="shared" si="12"/>
        <v>4</v>
      </c>
      <c r="F499" s="55">
        <v>4</v>
      </c>
      <c r="G499" s="55">
        <f t="shared" si="13"/>
        <v>4</v>
      </c>
      <c r="H499" s="55">
        <v>4</v>
      </c>
      <c r="I499" s="55">
        <f t="shared" si="14"/>
        <v>0</v>
      </c>
      <c r="J499" s="84"/>
    </row>
    <row r="500" spans="2:10" ht="103.5" customHeight="1">
      <c r="B500" s="300" t="s">
        <v>204</v>
      </c>
      <c r="C500" s="301"/>
      <c r="D500" s="55">
        <v>12</v>
      </c>
      <c r="E500" s="55">
        <f t="shared" si="12"/>
        <v>12</v>
      </c>
      <c r="F500" s="55">
        <v>12</v>
      </c>
      <c r="G500" s="55">
        <f t="shared" si="13"/>
        <v>12</v>
      </c>
      <c r="H500" s="55">
        <v>14</v>
      </c>
      <c r="I500" s="55">
        <f t="shared" si="14"/>
        <v>-2</v>
      </c>
      <c r="J500" s="84" t="s">
        <v>345</v>
      </c>
    </row>
    <row r="501" spans="2:10" ht="117" customHeight="1">
      <c r="B501" s="290" t="s">
        <v>147</v>
      </c>
      <c r="C501" s="290"/>
      <c r="D501" s="51">
        <v>2495967.9</v>
      </c>
      <c r="E501" s="51">
        <v>2358563.4700000002</v>
      </c>
      <c r="F501" s="190">
        <v>2495967.9</v>
      </c>
      <c r="G501" s="190">
        <v>2358563.4700000002</v>
      </c>
      <c r="H501" s="51">
        <v>2321651.84</v>
      </c>
      <c r="I501" s="51">
        <f>G501-H501</f>
        <v>36911.630000000354</v>
      </c>
      <c r="J501" s="84" t="s">
        <v>351</v>
      </c>
    </row>
    <row r="504" spans="2:10">
      <c r="B504" s="189" t="s">
        <v>337</v>
      </c>
      <c r="C504" s="282" t="s">
        <v>70</v>
      </c>
      <c r="D504" s="282"/>
      <c r="E504" s="282"/>
      <c r="F504" s="237" t="s">
        <v>71</v>
      </c>
      <c r="G504" s="237"/>
      <c r="H504" s="238" t="s">
        <v>155</v>
      </c>
      <c r="I504" s="238"/>
      <c r="J504" s="238"/>
    </row>
    <row r="505" spans="2:10">
      <c r="C505" s="8"/>
      <c r="D505" s="8"/>
      <c r="E505" s="1"/>
      <c r="F505" s="237" t="s">
        <v>72</v>
      </c>
      <c r="G505" s="237"/>
      <c r="H505" s="237" t="s">
        <v>73</v>
      </c>
      <c r="I505" s="237"/>
      <c r="J505" s="237"/>
    </row>
    <row r="506" spans="2:10">
      <c r="B506" s="39" t="s">
        <v>74</v>
      </c>
      <c r="D506" s="8"/>
      <c r="E506" s="8"/>
      <c r="F506" s="8"/>
      <c r="G506" s="8"/>
    </row>
    <row r="507" spans="2:10" ht="16.5" customHeight="1">
      <c r="C507" s="282" t="s">
        <v>75</v>
      </c>
      <c r="D507" s="282"/>
      <c r="E507" s="282"/>
      <c r="F507" s="237" t="s">
        <v>71</v>
      </c>
      <c r="G507" s="237"/>
      <c r="H507" s="238" t="s">
        <v>265</v>
      </c>
      <c r="I507" s="238"/>
      <c r="J507" s="238"/>
    </row>
    <row r="508" spans="2:10">
      <c r="C508" s="8"/>
      <c r="D508" s="8"/>
      <c r="E508" s="8"/>
      <c r="F508" s="237" t="s">
        <v>72</v>
      </c>
      <c r="G508" s="237"/>
      <c r="H508" s="237" t="s">
        <v>73</v>
      </c>
      <c r="I508" s="237"/>
      <c r="J508" s="237"/>
    </row>
    <row r="524" spans="2:10">
      <c r="H524" s="13"/>
      <c r="I524" s="279" t="s">
        <v>132</v>
      </c>
      <c r="J524" s="279"/>
    </row>
    <row r="525" spans="2:10">
      <c r="F525" s="81"/>
      <c r="G525" s="81"/>
      <c r="H525" s="81"/>
    </row>
    <row r="526" spans="2:10">
      <c r="B526" s="280" t="s">
        <v>126</v>
      </c>
      <c r="C526" s="280"/>
      <c r="D526" s="280"/>
      <c r="E526" s="280"/>
      <c r="F526" s="280"/>
      <c r="G526" s="280"/>
      <c r="H526" s="280"/>
      <c r="I526" s="280"/>
    </row>
    <row r="527" spans="2:10">
      <c r="B527" s="280" t="s">
        <v>133</v>
      </c>
      <c r="C527" s="280"/>
      <c r="D527" s="280"/>
      <c r="E527" s="280"/>
      <c r="F527" s="280"/>
      <c r="G527" s="280"/>
      <c r="H527" s="280"/>
      <c r="I527" s="280"/>
    </row>
    <row r="528" spans="2:10">
      <c r="B528" s="280" t="s">
        <v>334</v>
      </c>
      <c r="C528" s="280"/>
      <c r="D528" s="280"/>
      <c r="E528" s="280"/>
      <c r="F528" s="280"/>
      <c r="G528" s="280"/>
      <c r="H528" s="280"/>
      <c r="I528" s="280"/>
    </row>
    <row r="529" spans="2:10">
      <c r="J529" s="12"/>
    </row>
    <row r="530" spans="2:10">
      <c r="B530" s="274" t="s">
        <v>29</v>
      </c>
      <c r="C530" s="80" t="s">
        <v>30</v>
      </c>
      <c r="D530" s="249" t="s">
        <v>150</v>
      </c>
      <c r="E530" s="250"/>
      <c r="F530" s="250"/>
      <c r="G530" s="250"/>
      <c r="H530" s="250"/>
      <c r="I530" s="251"/>
      <c r="J530" s="12"/>
    </row>
    <row r="531" spans="2:10">
      <c r="B531" s="274"/>
      <c r="C531" s="80" t="s">
        <v>31</v>
      </c>
      <c r="D531" s="275">
        <v>104021</v>
      </c>
      <c r="E531" s="275"/>
      <c r="F531" s="275"/>
      <c r="G531" s="275"/>
      <c r="H531" s="275"/>
      <c r="I531" s="275"/>
    </row>
    <row r="532" spans="2:10">
      <c r="B532" s="239"/>
      <c r="C532" s="239"/>
      <c r="D532" s="239"/>
      <c r="E532" s="239"/>
      <c r="F532" s="239"/>
      <c r="G532" s="239"/>
      <c r="H532" s="239"/>
      <c r="I532" s="239"/>
    </row>
    <row r="533" spans="2:10">
      <c r="B533" s="274" t="s">
        <v>32</v>
      </c>
      <c r="C533" s="80" t="s">
        <v>30</v>
      </c>
      <c r="D533" s="249" t="s">
        <v>150</v>
      </c>
      <c r="E533" s="250"/>
      <c r="F533" s="250"/>
      <c r="G533" s="250"/>
      <c r="H533" s="250"/>
      <c r="I533" s="251"/>
    </row>
    <row r="534" spans="2:10">
      <c r="B534" s="274"/>
      <c r="C534" s="80" t="s">
        <v>31</v>
      </c>
      <c r="D534" s="275">
        <v>104021</v>
      </c>
      <c r="E534" s="275"/>
      <c r="F534" s="275"/>
      <c r="G534" s="275"/>
      <c r="H534" s="275"/>
      <c r="I534" s="275"/>
    </row>
    <row r="535" spans="2:10">
      <c r="B535" s="250"/>
      <c r="C535" s="250"/>
      <c r="D535" s="250"/>
      <c r="E535" s="250"/>
      <c r="F535" s="250"/>
      <c r="G535" s="250"/>
      <c r="H535" s="250"/>
      <c r="I535" s="250"/>
    </row>
    <row r="536" spans="2:10">
      <c r="B536" s="274" t="s">
        <v>33</v>
      </c>
      <c r="C536" s="274"/>
      <c r="D536" s="275">
        <v>1006</v>
      </c>
      <c r="E536" s="275"/>
      <c r="F536" s="275"/>
      <c r="G536" s="275"/>
      <c r="H536" s="275"/>
      <c r="I536" s="275"/>
    </row>
    <row r="537" spans="2:10">
      <c r="B537" s="239"/>
      <c r="C537" s="239"/>
      <c r="D537" s="283"/>
      <c r="E537" s="283"/>
      <c r="F537" s="283"/>
      <c r="G537" s="283"/>
      <c r="H537" s="283"/>
    </row>
    <row r="538" spans="2:10">
      <c r="B538" s="274" t="s">
        <v>34</v>
      </c>
      <c r="C538" s="274"/>
      <c r="D538" s="275">
        <v>1</v>
      </c>
      <c r="E538" s="275"/>
      <c r="F538" s="275"/>
      <c r="G538" s="275"/>
      <c r="H538" s="275"/>
      <c r="I538" s="275"/>
    </row>
    <row r="539" spans="2:10">
      <c r="B539" s="250"/>
      <c r="C539" s="250"/>
      <c r="D539" s="250"/>
      <c r="E539" s="250"/>
      <c r="F539" s="250"/>
      <c r="G539" s="250"/>
      <c r="H539" s="250"/>
      <c r="I539" s="250"/>
    </row>
    <row r="540" spans="2:10">
      <c r="B540" s="276" t="s">
        <v>129</v>
      </c>
      <c r="C540" s="80" t="s">
        <v>37</v>
      </c>
      <c r="D540" s="284" t="s">
        <v>148</v>
      </c>
      <c r="E540" s="285"/>
      <c r="F540" s="285"/>
      <c r="G540" s="285"/>
      <c r="H540" s="285"/>
      <c r="I540" s="286"/>
    </row>
    <row r="541" spans="2:10">
      <c r="B541" s="276"/>
      <c r="C541" s="80" t="s">
        <v>38</v>
      </c>
      <c r="D541" s="284" t="s">
        <v>148</v>
      </c>
      <c r="E541" s="285"/>
      <c r="F541" s="285"/>
      <c r="G541" s="285"/>
      <c r="H541" s="285"/>
      <c r="I541" s="286"/>
    </row>
    <row r="542" spans="2:10">
      <c r="B542" s="276"/>
      <c r="C542" s="80" t="s">
        <v>39</v>
      </c>
      <c r="D542" s="275" t="s">
        <v>149</v>
      </c>
      <c r="E542" s="275"/>
      <c r="F542" s="275"/>
      <c r="G542" s="275"/>
      <c r="H542" s="275"/>
      <c r="I542" s="275"/>
    </row>
    <row r="543" spans="2:10">
      <c r="B543" s="239"/>
      <c r="C543" s="239"/>
      <c r="D543" s="283"/>
      <c r="E543" s="283"/>
      <c r="F543" s="283"/>
      <c r="G543" s="283"/>
      <c r="H543" s="283"/>
    </row>
    <row r="544" spans="2:10" ht="26.25" customHeight="1">
      <c r="B544" s="240" t="s">
        <v>130</v>
      </c>
      <c r="C544" s="80" t="s">
        <v>41</v>
      </c>
      <c r="D544" s="246" t="s">
        <v>151</v>
      </c>
      <c r="E544" s="247"/>
      <c r="F544" s="247"/>
      <c r="G544" s="247"/>
      <c r="H544" s="247"/>
      <c r="I544" s="248"/>
    </row>
    <row r="545" spans="2:10">
      <c r="B545" s="242"/>
      <c r="C545" s="80" t="s">
        <v>42</v>
      </c>
      <c r="D545" s="275">
        <v>1108</v>
      </c>
      <c r="E545" s="275"/>
      <c r="F545" s="275"/>
      <c r="G545" s="275"/>
      <c r="H545" s="275"/>
      <c r="I545" s="275"/>
    </row>
    <row r="546" spans="2:10" ht="27" customHeight="1">
      <c r="B546" s="242"/>
      <c r="C546" s="80" t="s">
        <v>43</v>
      </c>
      <c r="D546" s="246" t="s">
        <v>238</v>
      </c>
      <c r="E546" s="247"/>
      <c r="F546" s="247"/>
      <c r="G546" s="247"/>
      <c r="H546" s="247"/>
      <c r="I546" s="248"/>
    </row>
    <row r="547" spans="2:10">
      <c r="B547" s="244"/>
      <c r="C547" s="80" t="s">
        <v>44</v>
      </c>
      <c r="D547" s="275">
        <v>11002</v>
      </c>
      <c r="E547" s="275"/>
      <c r="F547" s="275"/>
      <c r="G547" s="275"/>
      <c r="H547" s="275"/>
      <c r="I547" s="275"/>
    </row>
    <row r="548" spans="2:10">
      <c r="B548" s="239"/>
      <c r="C548" s="239"/>
      <c r="D548" s="283"/>
      <c r="E548" s="283"/>
      <c r="F548" s="283"/>
      <c r="G548" s="283"/>
      <c r="H548" s="283"/>
    </row>
    <row r="549" spans="2:10">
      <c r="B549" s="274" t="s">
        <v>131</v>
      </c>
      <c r="C549" s="274"/>
      <c r="D549" s="275" t="s">
        <v>154</v>
      </c>
      <c r="E549" s="275"/>
      <c r="F549" s="275"/>
      <c r="G549" s="275"/>
      <c r="H549" s="275"/>
      <c r="I549" s="275"/>
    </row>
    <row r="551" spans="2:10" ht="67.5" customHeight="1">
      <c r="B551" s="46"/>
      <c r="C551" s="46"/>
      <c r="D551" s="291" t="s">
        <v>134</v>
      </c>
      <c r="E551" s="292"/>
      <c r="F551" s="291" t="s">
        <v>135</v>
      </c>
      <c r="G551" s="292"/>
      <c r="H551" s="293" t="s">
        <v>136</v>
      </c>
      <c r="I551" s="293" t="s">
        <v>137</v>
      </c>
      <c r="J551" s="293" t="s">
        <v>138</v>
      </c>
    </row>
    <row r="552" spans="2:10" ht="27">
      <c r="B552" s="80" t="s">
        <v>139</v>
      </c>
      <c r="C552" s="83">
        <v>1108</v>
      </c>
      <c r="D552" s="3" t="s">
        <v>2</v>
      </c>
      <c r="E552" s="3" t="s">
        <v>140</v>
      </c>
      <c r="F552" s="3" t="s">
        <v>2</v>
      </c>
      <c r="G552" s="3" t="s">
        <v>140</v>
      </c>
      <c r="H552" s="294"/>
      <c r="I552" s="294"/>
      <c r="J552" s="294"/>
    </row>
    <row r="553" spans="2:10">
      <c r="B553" s="80" t="s">
        <v>141</v>
      </c>
      <c r="C553" s="83">
        <v>11002</v>
      </c>
      <c r="D553" s="3">
        <v>1</v>
      </c>
      <c r="E553" s="3">
        <v>2</v>
      </c>
      <c r="F553" s="3">
        <v>3</v>
      </c>
      <c r="G553" s="3">
        <v>4</v>
      </c>
      <c r="H553" s="3">
        <v>5</v>
      </c>
      <c r="I553" s="3">
        <v>6</v>
      </c>
      <c r="J553" s="3">
        <v>7</v>
      </c>
    </row>
    <row r="554" spans="2:10" ht="33.75" customHeight="1">
      <c r="B554" s="80" t="s">
        <v>142</v>
      </c>
      <c r="C554" s="246" t="s">
        <v>238</v>
      </c>
      <c r="D554" s="247"/>
      <c r="E554" s="247"/>
      <c r="F554" s="247"/>
      <c r="G554" s="247"/>
      <c r="H554" s="247"/>
      <c r="I554" s="247"/>
      <c r="J554" s="248"/>
    </row>
    <row r="555" spans="2:10" ht="166.5" customHeight="1">
      <c r="B555" s="80" t="s">
        <v>143</v>
      </c>
      <c r="C555" s="82" t="s">
        <v>307</v>
      </c>
      <c r="D555" s="47" t="s">
        <v>28</v>
      </c>
      <c r="E555" s="47" t="s">
        <v>28</v>
      </c>
      <c r="F555" s="47" t="s">
        <v>28</v>
      </c>
      <c r="G555" s="11"/>
      <c r="H555" s="47" t="s">
        <v>28</v>
      </c>
      <c r="I555" s="47" t="s">
        <v>28</v>
      </c>
      <c r="J555" s="47" t="s">
        <v>28</v>
      </c>
    </row>
    <row r="556" spans="2:10" ht="27">
      <c r="B556" s="80" t="s">
        <v>144</v>
      </c>
      <c r="C556" s="82" t="s">
        <v>169</v>
      </c>
      <c r="D556" s="47" t="s">
        <v>28</v>
      </c>
      <c r="E556" s="47" t="s">
        <v>28</v>
      </c>
      <c r="F556" s="47" t="s">
        <v>28</v>
      </c>
      <c r="G556" s="47" t="s">
        <v>27</v>
      </c>
      <c r="H556" s="47" t="s">
        <v>28</v>
      </c>
      <c r="I556" s="47" t="s">
        <v>28</v>
      </c>
      <c r="J556" s="47" t="s">
        <v>28</v>
      </c>
    </row>
    <row r="557" spans="2:10" ht="74.25" customHeight="1">
      <c r="B557" s="153" t="s">
        <v>282</v>
      </c>
      <c r="C557" s="82" t="s">
        <v>171</v>
      </c>
      <c r="D557" s="47" t="s">
        <v>28</v>
      </c>
      <c r="E557" s="47" t="s">
        <v>28</v>
      </c>
      <c r="F557" s="47" t="s">
        <v>28</v>
      </c>
      <c r="G557" s="11"/>
      <c r="H557" s="47" t="s">
        <v>28</v>
      </c>
      <c r="I557" s="47" t="s">
        <v>28</v>
      </c>
      <c r="J557" s="47" t="s">
        <v>28</v>
      </c>
    </row>
    <row r="558" spans="2:10">
      <c r="B558" s="289" t="s">
        <v>146</v>
      </c>
      <c r="C558" s="289"/>
      <c r="D558" s="46"/>
      <c r="E558" s="46"/>
      <c r="F558" s="46"/>
      <c r="G558" s="46"/>
      <c r="H558" s="46"/>
      <c r="I558" s="46"/>
      <c r="J558" s="46"/>
    </row>
    <row r="559" spans="2:10" ht="32.25" customHeight="1">
      <c r="B559" s="299" t="s">
        <v>239</v>
      </c>
      <c r="C559" s="299"/>
      <c r="D559" s="55" t="s">
        <v>297</v>
      </c>
      <c r="E559" s="55" t="str">
        <f t="shared" ref="E559:E560" si="15">D559</f>
        <v xml:space="preserve"> 3200 </v>
      </c>
      <c r="F559" s="55" t="s">
        <v>297</v>
      </c>
      <c r="G559" s="55" t="str">
        <f>F559</f>
        <v xml:space="preserve"> 3200 </v>
      </c>
      <c r="H559" s="55" t="s">
        <v>297</v>
      </c>
      <c r="I559" s="55">
        <f>G559-H559</f>
        <v>0</v>
      </c>
      <c r="J559" s="11"/>
    </row>
    <row r="560" spans="2:10" ht="44.25" customHeight="1">
      <c r="B560" s="299" t="s">
        <v>240</v>
      </c>
      <c r="C560" s="299"/>
      <c r="D560" s="55" t="s">
        <v>298</v>
      </c>
      <c r="E560" s="55" t="str">
        <f t="shared" si="15"/>
        <v xml:space="preserve"> 100 </v>
      </c>
      <c r="F560" s="55" t="s">
        <v>298</v>
      </c>
      <c r="G560" s="55" t="str">
        <f t="shared" ref="G560" si="16">F560</f>
        <v xml:space="preserve"> 100 </v>
      </c>
      <c r="H560" s="55" t="s">
        <v>298</v>
      </c>
      <c r="I560" s="55">
        <f t="shared" ref="I560" si="17">G560-H560</f>
        <v>0</v>
      </c>
      <c r="J560" s="11"/>
    </row>
    <row r="561" spans="2:10" ht="150" customHeight="1">
      <c r="B561" s="309" t="s">
        <v>147</v>
      </c>
      <c r="C561" s="310"/>
      <c r="D561" s="51">
        <v>243512.5</v>
      </c>
      <c r="E561" s="51">
        <v>241211.6</v>
      </c>
      <c r="F561" s="190">
        <v>243512.5</v>
      </c>
      <c r="G561" s="190">
        <v>241211.6</v>
      </c>
      <c r="H561" s="51">
        <v>238853.8</v>
      </c>
      <c r="I561" s="51">
        <f>G561-H561</f>
        <v>2357.8000000000175</v>
      </c>
      <c r="J561" s="84" t="s">
        <v>342</v>
      </c>
    </row>
    <row r="562" spans="2:10" ht="17.25">
      <c r="J562" s="199"/>
    </row>
    <row r="564" spans="2:10">
      <c r="B564" s="189" t="s">
        <v>337</v>
      </c>
      <c r="C564" s="282" t="s">
        <v>70</v>
      </c>
      <c r="D564" s="282"/>
      <c r="E564" s="282"/>
      <c r="F564" s="237" t="s">
        <v>71</v>
      </c>
      <c r="G564" s="237"/>
      <c r="H564" s="238" t="s">
        <v>155</v>
      </c>
      <c r="I564" s="238"/>
      <c r="J564" s="238"/>
    </row>
    <row r="565" spans="2:10">
      <c r="C565" s="8"/>
      <c r="D565" s="8"/>
      <c r="E565" s="1"/>
      <c r="F565" s="237" t="s">
        <v>72</v>
      </c>
      <c r="G565" s="237"/>
      <c r="H565" s="237" t="s">
        <v>73</v>
      </c>
      <c r="I565" s="237"/>
      <c r="J565" s="237"/>
    </row>
    <row r="566" spans="2:10">
      <c r="B566" s="79" t="s">
        <v>74</v>
      </c>
      <c r="D566" s="8"/>
      <c r="E566" s="8"/>
      <c r="F566" s="8"/>
      <c r="G566" s="8"/>
    </row>
    <row r="567" spans="2:10" ht="16.5" customHeight="1">
      <c r="C567" s="282" t="s">
        <v>75</v>
      </c>
      <c r="D567" s="282"/>
      <c r="E567" s="282"/>
      <c r="F567" s="237" t="s">
        <v>71</v>
      </c>
      <c r="G567" s="237"/>
      <c r="H567" s="238" t="s">
        <v>265</v>
      </c>
      <c r="I567" s="238"/>
      <c r="J567" s="238"/>
    </row>
    <row r="568" spans="2:10">
      <c r="C568" s="8"/>
      <c r="D568" s="8"/>
      <c r="E568" s="8"/>
      <c r="F568" s="237" t="s">
        <v>72</v>
      </c>
      <c r="G568" s="237"/>
      <c r="H568" s="237" t="s">
        <v>73</v>
      </c>
      <c r="I568" s="237"/>
      <c r="J568" s="237"/>
    </row>
    <row r="570" spans="2:10" s="187" customFormat="1"/>
    <row r="571" spans="2:10" s="187" customFormat="1"/>
    <row r="572" spans="2:10" s="187" customFormat="1"/>
    <row r="573" spans="2:10" s="187" customFormat="1"/>
    <row r="574" spans="2:10" s="187" customFormat="1"/>
    <row r="575" spans="2:10" s="187" customFormat="1"/>
    <row r="576" spans="2:10" s="187" customFormat="1"/>
    <row r="577" spans="2:10" s="187" customFormat="1"/>
    <row r="578" spans="2:10" s="187" customFormat="1"/>
    <row r="579" spans="2:10" s="187" customFormat="1"/>
    <row r="580" spans="2:10" s="187" customFormat="1"/>
    <row r="581" spans="2:10" s="187" customFormat="1"/>
    <row r="582" spans="2:10" s="187" customFormat="1"/>
    <row r="583" spans="2:10" s="187" customFormat="1"/>
    <row r="584" spans="2:10" s="187" customFormat="1"/>
    <row r="585" spans="2:10" s="187" customFormat="1"/>
    <row r="586" spans="2:10">
      <c r="H586" s="13"/>
      <c r="I586" s="279" t="s">
        <v>132</v>
      </c>
      <c r="J586" s="279"/>
    </row>
    <row r="587" spans="2:10">
      <c r="F587" s="41"/>
      <c r="G587" s="41"/>
      <c r="H587" s="41"/>
    </row>
    <row r="588" spans="2:10">
      <c r="B588" s="280" t="s">
        <v>126</v>
      </c>
      <c r="C588" s="280"/>
      <c r="D588" s="280"/>
      <c r="E588" s="280"/>
      <c r="F588" s="280"/>
      <c r="G588" s="280"/>
      <c r="H588" s="280"/>
      <c r="I588" s="280"/>
    </row>
    <row r="589" spans="2:10">
      <c r="B589" s="280" t="s">
        <v>133</v>
      </c>
      <c r="C589" s="280"/>
      <c r="D589" s="280"/>
      <c r="E589" s="280"/>
      <c r="F589" s="280"/>
      <c r="G589" s="280"/>
      <c r="H589" s="280"/>
      <c r="I589" s="280"/>
    </row>
    <row r="590" spans="2:10">
      <c r="B590" s="280" t="s">
        <v>334</v>
      </c>
      <c r="C590" s="280"/>
      <c r="D590" s="280"/>
      <c r="E590" s="280"/>
      <c r="F590" s="280"/>
      <c r="G590" s="280"/>
      <c r="H590" s="280"/>
      <c r="I590" s="280"/>
    </row>
    <row r="591" spans="2:10">
      <c r="J591" s="12"/>
    </row>
    <row r="592" spans="2:10">
      <c r="B592" s="274" t="s">
        <v>29</v>
      </c>
      <c r="C592" s="40" t="s">
        <v>30</v>
      </c>
      <c r="D592" s="249" t="s">
        <v>150</v>
      </c>
      <c r="E592" s="250"/>
      <c r="F592" s="250"/>
      <c r="G592" s="250"/>
      <c r="H592" s="250"/>
      <c r="I592" s="251"/>
      <c r="J592" s="12"/>
    </row>
    <row r="593" spans="2:9">
      <c r="B593" s="274"/>
      <c r="C593" s="40" t="s">
        <v>31</v>
      </c>
      <c r="D593" s="275">
        <v>104021</v>
      </c>
      <c r="E593" s="275"/>
      <c r="F593" s="275"/>
      <c r="G593" s="275"/>
      <c r="H593" s="275"/>
      <c r="I593" s="275"/>
    </row>
    <row r="594" spans="2:9">
      <c r="B594" s="239"/>
      <c r="C594" s="239"/>
      <c r="D594" s="239"/>
      <c r="E594" s="239"/>
      <c r="F594" s="239"/>
      <c r="G594" s="239"/>
      <c r="H594" s="239"/>
      <c r="I594" s="239"/>
    </row>
    <row r="595" spans="2:9">
      <c r="B595" s="274" t="s">
        <v>32</v>
      </c>
      <c r="C595" s="40" t="s">
        <v>30</v>
      </c>
      <c r="D595" s="249" t="s">
        <v>150</v>
      </c>
      <c r="E595" s="250"/>
      <c r="F595" s="250"/>
      <c r="G595" s="250"/>
      <c r="H595" s="250"/>
      <c r="I595" s="251"/>
    </row>
    <row r="596" spans="2:9">
      <c r="B596" s="274"/>
      <c r="C596" s="40" t="s">
        <v>31</v>
      </c>
      <c r="D596" s="275">
        <v>104021</v>
      </c>
      <c r="E596" s="275"/>
      <c r="F596" s="275"/>
      <c r="G596" s="275"/>
      <c r="H596" s="275"/>
      <c r="I596" s="275"/>
    </row>
    <row r="597" spans="2:9">
      <c r="B597" s="250"/>
      <c r="C597" s="250"/>
      <c r="D597" s="250"/>
      <c r="E597" s="250"/>
      <c r="F597" s="250"/>
      <c r="G597" s="250"/>
      <c r="H597" s="250"/>
      <c r="I597" s="250"/>
    </row>
    <row r="598" spans="2:9">
      <c r="B598" s="274" t="s">
        <v>33</v>
      </c>
      <c r="C598" s="274"/>
      <c r="D598" s="275">
        <v>1006</v>
      </c>
      <c r="E598" s="275"/>
      <c r="F598" s="275"/>
      <c r="G598" s="275"/>
      <c r="H598" s="275"/>
      <c r="I598" s="275"/>
    </row>
    <row r="599" spans="2:9">
      <c r="B599" s="239"/>
      <c r="C599" s="239"/>
      <c r="D599" s="283"/>
      <c r="E599" s="283"/>
      <c r="F599" s="283"/>
      <c r="G599" s="283"/>
      <c r="H599" s="283"/>
    </row>
    <row r="600" spans="2:9">
      <c r="B600" s="274" t="s">
        <v>34</v>
      </c>
      <c r="C600" s="274"/>
      <c r="D600" s="275">
        <v>1</v>
      </c>
      <c r="E600" s="275"/>
      <c r="F600" s="275"/>
      <c r="G600" s="275"/>
      <c r="H600" s="275"/>
      <c r="I600" s="275"/>
    </row>
    <row r="601" spans="2:9">
      <c r="B601" s="250"/>
      <c r="C601" s="250"/>
      <c r="D601" s="250"/>
      <c r="E601" s="250"/>
      <c r="F601" s="250"/>
      <c r="G601" s="250"/>
      <c r="H601" s="250"/>
      <c r="I601" s="250"/>
    </row>
    <row r="602" spans="2:9">
      <c r="B602" s="276" t="s">
        <v>129</v>
      </c>
      <c r="C602" s="40" t="s">
        <v>37</v>
      </c>
      <c r="D602" s="284" t="s">
        <v>148</v>
      </c>
      <c r="E602" s="285"/>
      <c r="F602" s="285"/>
      <c r="G602" s="285"/>
      <c r="H602" s="285"/>
      <c r="I602" s="286"/>
    </row>
    <row r="603" spans="2:9">
      <c r="B603" s="276"/>
      <c r="C603" s="40" t="s">
        <v>38</v>
      </c>
      <c r="D603" s="284" t="s">
        <v>148</v>
      </c>
      <c r="E603" s="285"/>
      <c r="F603" s="285"/>
      <c r="G603" s="285"/>
      <c r="H603" s="285"/>
      <c r="I603" s="286"/>
    </row>
    <row r="604" spans="2:9">
      <c r="B604" s="276"/>
      <c r="C604" s="40" t="s">
        <v>39</v>
      </c>
      <c r="D604" s="284" t="s">
        <v>159</v>
      </c>
      <c r="E604" s="285"/>
      <c r="F604" s="285"/>
      <c r="G604" s="285"/>
      <c r="H604" s="285"/>
      <c r="I604" s="286"/>
    </row>
    <row r="605" spans="2:9">
      <c r="B605" s="239"/>
      <c r="C605" s="239"/>
      <c r="D605" s="283"/>
      <c r="E605" s="283"/>
      <c r="F605" s="283"/>
      <c r="G605" s="283"/>
      <c r="H605" s="283"/>
    </row>
    <row r="606" spans="2:9" ht="29.25" customHeight="1">
      <c r="B606" s="240" t="s">
        <v>130</v>
      </c>
      <c r="C606" s="40" t="s">
        <v>41</v>
      </c>
      <c r="D606" s="246" t="s">
        <v>151</v>
      </c>
      <c r="E606" s="247"/>
      <c r="F606" s="247"/>
      <c r="G606" s="247"/>
      <c r="H606" s="247"/>
      <c r="I606" s="248"/>
    </row>
    <row r="607" spans="2:9">
      <c r="B607" s="242"/>
      <c r="C607" s="40" t="s">
        <v>42</v>
      </c>
      <c r="D607" s="275">
        <v>1108</v>
      </c>
      <c r="E607" s="275"/>
      <c r="F607" s="275"/>
      <c r="G607" s="275"/>
      <c r="H607" s="275"/>
      <c r="I607" s="275"/>
    </row>
    <row r="608" spans="2:9">
      <c r="B608" s="242"/>
      <c r="C608" s="40" t="s">
        <v>43</v>
      </c>
      <c r="D608" s="246" t="s">
        <v>205</v>
      </c>
      <c r="E608" s="247"/>
      <c r="F608" s="247"/>
      <c r="G608" s="247"/>
      <c r="H608" s="247"/>
      <c r="I608" s="248"/>
    </row>
    <row r="609" spans="2:10">
      <c r="B609" s="244"/>
      <c r="C609" s="40" t="s">
        <v>44</v>
      </c>
      <c r="D609" s="275">
        <v>11003</v>
      </c>
      <c r="E609" s="275"/>
      <c r="F609" s="275"/>
      <c r="G609" s="275"/>
      <c r="H609" s="275"/>
      <c r="I609" s="275"/>
    </row>
    <row r="610" spans="2:10">
      <c r="B610" s="239"/>
      <c r="C610" s="239"/>
      <c r="D610" s="283"/>
      <c r="E610" s="283"/>
      <c r="F610" s="283"/>
      <c r="G610" s="283"/>
      <c r="H610" s="283"/>
    </row>
    <row r="611" spans="2:10">
      <c r="B611" s="274" t="s">
        <v>131</v>
      </c>
      <c r="C611" s="274"/>
      <c r="D611" s="275" t="s">
        <v>154</v>
      </c>
      <c r="E611" s="275"/>
      <c r="F611" s="275"/>
      <c r="G611" s="275"/>
      <c r="H611" s="275"/>
      <c r="I611" s="275"/>
    </row>
    <row r="613" spans="2:10" ht="71.25" customHeight="1">
      <c r="B613" s="46"/>
      <c r="C613" s="46"/>
      <c r="D613" s="291" t="s">
        <v>134</v>
      </c>
      <c r="E613" s="292"/>
      <c r="F613" s="291" t="s">
        <v>135</v>
      </c>
      <c r="G613" s="292"/>
      <c r="H613" s="293" t="s">
        <v>136</v>
      </c>
      <c r="I613" s="293" t="s">
        <v>137</v>
      </c>
      <c r="J613" s="293" t="s">
        <v>138</v>
      </c>
    </row>
    <row r="614" spans="2:10" ht="27">
      <c r="B614" s="40" t="s">
        <v>139</v>
      </c>
      <c r="C614" s="49">
        <v>1108</v>
      </c>
      <c r="D614" s="3" t="s">
        <v>2</v>
      </c>
      <c r="E614" s="3" t="s">
        <v>140</v>
      </c>
      <c r="F614" s="3" t="s">
        <v>2</v>
      </c>
      <c r="G614" s="3" t="s">
        <v>140</v>
      </c>
      <c r="H614" s="294"/>
      <c r="I614" s="294"/>
      <c r="J614" s="294"/>
    </row>
    <row r="615" spans="2:10" ht="29.25" customHeight="1">
      <c r="B615" s="40" t="s">
        <v>141</v>
      </c>
      <c r="C615" s="49">
        <v>11003</v>
      </c>
      <c r="D615" s="3">
        <v>1</v>
      </c>
      <c r="E615" s="3">
        <v>2</v>
      </c>
      <c r="F615" s="3">
        <v>3</v>
      </c>
      <c r="G615" s="3">
        <v>4</v>
      </c>
      <c r="H615" s="3">
        <v>5</v>
      </c>
      <c r="I615" s="3">
        <v>6</v>
      </c>
      <c r="J615" s="3">
        <v>7</v>
      </c>
    </row>
    <row r="616" spans="2:10" ht="32.25" customHeight="1">
      <c r="B616" s="40" t="s">
        <v>142</v>
      </c>
      <c r="C616" s="246" t="s">
        <v>205</v>
      </c>
      <c r="D616" s="247"/>
      <c r="E616" s="247"/>
      <c r="F616" s="247"/>
      <c r="G616" s="247"/>
      <c r="H616" s="247"/>
      <c r="I616" s="247"/>
      <c r="J616" s="248"/>
    </row>
    <row r="617" spans="2:10" ht="156.75" customHeight="1">
      <c r="B617" s="40" t="s">
        <v>143</v>
      </c>
      <c r="C617" s="42" t="s">
        <v>299</v>
      </c>
      <c r="D617" s="47" t="s">
        <v>28</v>
      </c>
      <c r="E617" s="47" t="s">
        <v>28</v>
      </c>
      <c r="F617" s="47" t="s">
        <v>28</v>
      </c>
      <c r="G617" s="11"/>
      <c r="H617" s="47" t="s">
        <v>28</v>
      </c>
      <c r="I617" s="47" t="s">
        <v>28</v>
      </c>
      <c r="J617" s="47" t="s">
        <v>28</v>
      </c>
    </row>
    <row r="618" spans="2:10" ht="27">
      <c r="B618" s="40" t="s">
        <v>144</v>
      </c>
      <c r="C618" s="42" t="s">
        <v>169</v>
      </c>
      <c r="D618" s="47" t="s">
        <v>28</v>
      </c>
      <c r="E618" s="47" t="s">
        <v>28</v>
      </c>
      <c r="F618" s="47" t="s">
        <v>28</v>
      </c>
      <c r="G618" s="47" t="s">
        <v>27</v>
      </c>
      <c r="H618" s="47" t="s">
        <v>28</v>
      </c>
      <c r="I618" s="47" t="s">
        <v>28</v>
      </c>
      <c r="J618" s="47" t="s">
        <v>28</v>
      </c>
    </row>
    <row r="619" spans="2:10" ht="47.25" customHeight="1">
      <c r="B619" s="153" t="s">
        <v>282</v>
      </c>
      <c r="C619" s="42" t="s">
        <v>206</v>
      </c>
      <c r="D619" s="47" t="s">
        <v>28</v>
      </c>
      <c r="E619" s="47" t="s">
        <v>28</v>
      </c>
      <c r="F619" s="47" t="s">
        <v>28</v>
      </c>
      <c r="G619" s="11"/>
      <c r="H619" s="47" t="s">
        <v>28</v>
      </c>
      <c r="I619" s="47" t="s">
        <v>28</v>
      </c>
      <c r="J619" s="47" t="s">
        <v>28</v>
      </c>
    </row>
    <row r="620" spans="2:10">
      <c r="B620" s="289" t="s">
        <v>146</v>
      </c>
      <c r="C620" s="289"/>
      <c r="D620" s="46"/>
      <c r="E620" s="46"/>
      <c r="F620" s="46"/>
      <c r="G620" s="46"/>
      <c r="H620" s="46"/>
      <c r="I620" s="46"/>
      <c r="J620" s="46"/>
    </row>
    <row r="621" spans="2:10" ht="96" customHeight="1">
      <c r="B621" s="300" t="s">
        <v>207</v>
      </c>
      <c r="C621" s="301"/>
      <c r="D621" s="55">
        <v>2</v>
      </c>
      <c r="E621" s="55">
        <f t="shared" ref="E621:E622" si="18">D621</f>
        <v>2</v>
      </c>
      <c r="F621" s="55">
        <v>2</v>
      </c>
      <c r="G621" s="55">
        <f>F621</f>
        <v>2</v>
      </c>
      <c r="H621" s="55">
        <v>2</v>
      </c>
      <c r="I621" s="55">
        <f>G621-H621</f>
        <v>0</v>
      </c>
      <c r="J621" s="74"/>
    </row>
    <row r="622" spans="2:10" ht="54" customHeight="1">
      <c r="B622" s="300" t="s">
        <v>208</v>
      </c>
      <c r="C622" s="301"/>
      <c r="D622" s="55">
        <v>2</v>
      </c>
      <c r="E622" s="55">
        <f t="shared" si="18"/>
        <v>2</v>
      </c>
      <c r="F622" s="55">
        <v>2</v>
      </c>
      <c r="G622" s="55">
        <f>F622</f>
        <v>2</v>
      </c>
      <c r="H622" s="55">
        <v>2</v>
      </c>
      <c r="I622" s="55">
        <f>G622-H622</f>
        <v>0</v>
      </c>
      <c r="J622" s="74"/>
    </row>
    <row r="623" spans="2:10" ht="144" customHeight="1">
      <c r="B623" s="290" t="s">
        <v>147</v>
      </c>
      <c r="C623" s="290"/>
      <c r="D623" s="51">
        <v>80816.7</v>
      </c>
      <c r="E623" s="51">
        <v>82316.7</v>
      </c>
      <c r="F623" s="190">
        <v>80816.7</v>
      </c>
      <c r="G623" s="190">
        <v>82316.7</v>
      </c>
      <c r="H623" s="51">
        <v>81973.100000000006</v>
      </c>
      <c r="I623" s="51">
        <f>G623-H623</f>
        <v>343.59999999999127</v>
      </c>
      <c r="J623" s="84" t="s">
        <v>329</v>
      </c>
    </row>
    <row r="626" spans="2:10">
      <c r="B626" s="189" t="s">
        <v>337</v>
      </c>
      <c r="C626" s="282" t="s">
        <v>70</v>
      </c>
      <c r="D626" s="282"/>
      <c r="E626" s="282"/>
      <c r="F626" s="237" t="s">
        <v>71</v>
      </c>
      <c r="G626" s="237"/>
      <c r="H626" s="238" t="s">
        <v>155</v>
      </c>
      <c r="I626" s="238"/>
      <c r="J626" s="238"/>
    </row>
    <row r="627" spans="2:10">
      <c r="C627" s="8"/>
      <c r="D627" s="8"/>
      <c r="E627" s="1"/>
      <c r="F627" s="237" t="s">
        <v>72</v>
      </c>
      <c r="G627" s="237"/>
      <c r="H627" s="237" t="s">
        <v>73</v>
      </c>
      <c r="I627" s="237"/>
      <c r="J627" s="237"/>
    </row>
    <row r="628" spans="2:10">
      <c r="B628" s="39" t="s">
        <v>74</v>
      </c>
      <c r="D628" s="8"/>
      <c r="E628" s="8"/>
      <c r="F628" s="8"/>
      <c r="G628" s="8"/>
    </row>
    <row r="629" spans="2:10" ht="16.5" customHeight="1">
      <c r="C629" s="282" t="s">
        <v>75</v>
      </c>
      <c r="D629" s="282"/>
      <c r="E629" s="282"/>
      <c r="F629" s="237" t="s">
        <v>71</v>
      </c>
      <c r="G629" s="237"/>
      <c r="H629" s="238" t="s">
        <v>265</v>
      </c>
      <c r="I629" s="238"/>
      <c r="J629" s="238"/>
    </row>
    <row r="630" spans="2:10">
      <c r="C630" s="8"/>
      <c r="D630" s="8"/>
      <c r="E630" s="8"/>
      <c r="F630" s="237" t="s">
        <v>72</v>
      </c>
      <c r="G630" s="237"/>
      <c r="H630" s="237" t="s">
        <v>73</v>
      </c>
      <c r="I630" s="237"/>
      <c r="J630" s="237"/>
    </row>
    <row r="646" s="187" customFormat="1"/>
    <row r="647" s="187" customFormat="1"/>
    <row r="648" s="187" customFormat="1"/>
    <row r="649" s="187" customFormat="1"/>
    <row r="650" s="187" customFormat="1"/>
    <row r="651" s="187" customFormat="1"/>
    <row r="652" s="187" customFormat="1"/>
    <row r="653" s="187" customFormat="1"/>
    <row r="654" s="187" customFormat="1"/>
    <row r="655" s="187" customFormat="1"/>
    <row r="656" s="187" customFormat="1"/>
    <row r="657" spans="2:10">
      <c r="H657" s="13"/>
      <c r="I657" s="279" t="s">
        <v>132</v>
      </c>
      <c r="J657" s="279"/>
    </row>
    <row r="658" spans="2:10">
      <c r="H658" s="13"/>
      <c r="I658" s="92"/>
      <c r="J658" s="92"/>
    </row>
    <row r="659" spans="2:10">
      <c r="F659" s="41"/>
      <c r="G659" s="41"/>
      <c r="H659" s="41"/>
    </row>
    <row r="660" spans="2:10">
      <c r="B660" s="280" t="s">
        <v>126</v>
      </c>
      <c r="C660" s="280"/>
      <c r="D660" s="280"/>
      <c r="E660" s="280"/>
      <c r="F660" s="280"/>
      <c r="G660" s="280"/>
      <c r="H660" s="280"/>
      <c r="I660" s="280"/>
    </row>
    <row r="661" spans="2:10">
      <c r="B661" s="280" t="s">
        <v>133</v>
      </c>
      <c r="C661" s="280"/>
      <c r="D661" s="280"/>
      <c r="E661" s="280"/>
      <c r="F661" s="280"/>
      <c r="G661" s="280"/>
      <c r="H661" s="280"/>
      <c r="I661" s="280"/>
    </row>
    <row r="662" spans="2:10">
      <c r="B662" s="280" t="s">
        <v>334</v>
      </c>
      <c r="C662" s="280"/>
      <c r="D662" s="280"/>
      <c r="E662" s="280"/>
      <c r="F662" s="280"/>
      <c r="G662" s="280"/>
      <c r="H662" s="280"/>
      <c r="I662" s="280"/>
    </row>
    <row r="663" spans="2:10">
      <c r="J663" s="12"/>
    </row>
    <row r="664" spans="2:10">
      <c r="B664" s="274" t="s">
        <v>29</v>
      </c>
      <c r="C664" s="40" t="s">
        <v>30</v>
      </c>
      <c r="D664" s="249" t="s">
        <v>150</v>
      </c>
      <c r="E664" s="250"/>
      <c r="F664" s="250"/>
      <c r="G664" s="250"/>
      <c r="H664" s="250"/>
      <c r="I664" s="251"/>
      <c r="J664" s="12"/>
    </row>
    <row r="665" spans="2:10">
      <c r="B665" s="274"/>
      <c r="C665" s="40" t="s">
        <v>31</v>
      </c>
      <c r="D665" s="275">
        <v>104021</v>
      </c>
      <c r="E665" s="275"/>
      <c r="F665" s="275"/>
      <c r="G665" s="275"/>
      <c r="H665" s="275"/>
      <c r="I665" s="275"/>
    </row>
    <row r="666" spans="2:10">
      <c r="B666" s="239"/>
      <c r="C666" s="239"/>
      <c r="D666" s="239"/>
      <c r="E666" s="239"/>
      <c r="F666" s="239"/>
      <c r="G666" s="239"/>
      <c r="H666" s="239"/>
      <c r="I666" s="239"/>
    </row>
    <row r="667" spans="2:10">
      <c r="B667" s="274" t="s">
        <v>32</v>
      </c>
      <c r="C667" s="40" t="s">
        <v>30</v>
      </c>
      <c r="D667" s="249" t="s">
        <v>150</v>
      </c>
      <c r="E667" s="250"/>
      <c r="F667" s="250"/>
      <c r="G667" s="250"/>
      <c r="H667" s="250"/>
      <c r="I667" s="251"/>
    </row>
    <row r="668" spans="2:10">
      <c r="B668" s="274"/>
      <c r="C668" s="40" t="s">
        <v>31</v>
      </c>
      <c r="D668" s="275">
        <v>104021</v>
      </c>
      <c r="E668" s="275"/>
      <c r="F668" s="275"/>
      <c r="G668" s="275"/>
      <c r="H668" s="275"/>
      <c r="I668" s="275"/>
    </row>
    <row r="669" spans="2:10">
      <c r="B669" s="250"/>
      <c r="C669" s="250"/>
      <c r="D669" s="250"/>
      <c r="E669" s="250"/>
      <c r="F669" s="250"/>
      <c r="G669" s="250"/>
      <c r="H669" s="250"/>
      <c r="I669" s="250"/>
    </row>
    <row r="670" spans="2:10">
      <c r="B670" s="274" t="s">
        <v>33</v>
      </c>
      <c r="C670" s="274"/>
      <c r="D670" s="249" t="s">
        <v>150</v>
      </c>
      <c r="E670" s="250"/>
      <c r="F670" s="250"/>
      <c r="G670" s="250"/>
      <c r="H670" s="250"/>
      <c r="I670" s="251"/>
    </row>
    <row r="671" spans="2:10">
      <c r="B671" s="239"/>
      <c r="C671" s="239"/>
      <c r="D671" s="283"/>
      <c r="E671" s="283"/>
      <c r="F671" s="283"/>
      <c r="G671" s="283"/>
      <c r="H671" s="283"/>
    </row>
    <row r="672" spans="2:10">
      <c r="B672" s="274" t="s">
        <v>34</v>
      </c>
      <c r="C672" s="274"/>
      <c r="D672" s="275">
        <v>1006</v>
      </c>
      <c r="E672" s="275"/>
      <c r="F672" s="275"/>
      <c r="G672" s="275"/>
      <c r="H672" s="275"/>
      <c r="I672" s="275"/>
    </row>
    <row r="673" spans="2:10">
      <c r="B673" s="250"/>
      <c r="C673" s="250"/>
      <c r="D673" s="250"/>
      <c r="E673" s="250"/>
      <c r="F673" s="250"/>
      <c r="G673" s="250"/>
      <c r="H673" s="250"/>
      <c r="I673" s="250"/>
    </row>
    <row r="674" spans="2:10">
      <c r="B674" s="276" t="s">
        <v>129</v>
      </c>
      <c r="C674" s="40" t="s">
        <v>37</v>
      </c>
      <c r="D674" s="284" t="s">
        <v>148</v>
      </c>
      <c r="E674" s="285"/>
      <c r="F674" s="285"/>
      <c r="G674" s="285"/>
      <c r="H674" s="285"/>
      <c r="I674" s="286"/>
    </row>
    <row r="675" spans="2:10">
      <c r="B675" s="276"/>
      <c r="C675" s="40" t="s">
        <v>38</v>
      </c>
      <c r="D675" s="284" t="s">
        <v>148</v>
      </c>
      <c r="E675" s="285"/>
      <c r="F675" s="285"/>
      <c r="G675" s="285"/>
      <c r="H675" s="285"/>
      <c r="I675" s="286"/>
    </row>
    <row r="676" spans="2:10">
      <c r="B676" s="276"/>
      <c r="C676" s="40" t="s">
        <v>39</v>
      </c>
      <c r="D676" s="275" t="s">
        <v>149</v>
      </c>
      <c r="E676" s="275"/>
      <c r="F676" s="275"/>
      <c r="G676" s="275"/>
      <c r="H676" s="275"/>
      <c r="I676" s="275"/>
    </row>
    <row r="677" spans="2:10">
      <c r="B677" s="239"/>
      <c r="C677" s="239"/>
      <c r="D677" s="283"/>
      <c r="E677" s="283"/>
      <c r="F677" s="283"/>
      <c r="G677" s="283"/>
      <c r="H677" s="283"/>
    </row>
    <row r="678" spans="2:10" ht="27" customHeight="1">
      <c r="B678" s="240" t="s">
        <v>130</v>
      </c>
      <c r="C678" s="40" t="s">
        <v>41</v>
      </c>
      <c r="D678" s="246" t="s">
        <v>151</v>
      </c>
      <c r="E678" s="247"/>
      <c r="F678" s="247"/>
      <c r="G678" s="247"/>
      <c r="H678" s="247"/>
      <c r="I678" s="248"/>
    </row>
    <row r="679" spans="2:10">
      <c r="B679" s="242"/>
      <c r="C679" s="40" t="s">
        <v>42</v>
      </c>
      <c r="D679" s="275">
        <v>1108</v>
      </c>
      <c r="E679" s="275"/>
      <c r="F679" s="275"/>
      <c r="G679" s="275"/>
      <c r="H679" s="275"/>
      <c r="I679" s="275"/>
    </row>
    <row r="680" spans="2:10">
      <c r="B680" s="242"/>
      <c r="C680" s="40" t="s">
        <v>43</v>
      </c>
      <c r="D680" s="246" t="s">
        <v>209</v>
      </c>
      <c r="E680" s="247"/>
      <c r="F680" s="247"/>
      <c r="G680" s="247"/>
      <c r="H680" s="247"/>
      <c r="I680" s="248"/>
    </row>
    <row r="681" spans="2:10">
      <c r="B681" s="244"/>
      <c r="C681" s="40" t="s">
        <v>44</v>
      </c>
      <c r="D681" s="275">
        <v>31001</v>
      </c>
      <c r="E681" s="275"/>
      <c r="F681" s="275"/>
      <c r="G681" s="275"/>
      <c r="H681" s="275"/>
      <c r="I681" s="275"/>
    </row>
    <row r="682" spans="2:10">
      <c r="B682" s="239"/>
      <c r="C682" s="239"/>
      <c r="D682" s="283"/>
      <c r="E682" s="283"/>
      <c r="F682" s="283"/>
      <c r="G682" s="283"/>
      <c r="H682" s="283"/>
    </row>
    <row r="683" spans="2:10">
      <c r="B683" s="274" t="s">
        <v>131</v>
      </c>
      <c r="C683" s="274"/>
      <c r="D683" s="275" t="s">
        <v>154</v>
      </c>
      <c r="E683" s="275"/>
      <c r="F683" s="275"/>
      <c r="G683" s="275"/>
      <c r="H683" s="275"/>
      <c r="I683" s="275"/>
    </row>
    <row r="685" spans="2:10" ht="37.5" customHeight="1">
      <c r="B685" s="46"/>
      <c r="C685" s="46"/>
      <c r="D685" s="291" t="s">
        <v>134</v>
      </c>
      <c r="E685" s="292"/>
      <c r="F685" s="291" t="s">
        <v>135</v>
      </c>
      <c r="G685" s="292"/>
      <c r="H685" s="293" t="s">
        <v>136</v>
      </c>
      <c r="I685" s="293" t="s">
        <v>137</v>
      </c>
      <c r="J685" s="293" t="s">
        <v>138</v>
      </c>
    </row>
    <row r="686" spans="2:10" ht="27">
      <c r="B686" s="40" t="s">
        <v>139</v>
      </c>
      <c r="C686" s="49">
        <v>1108</v>
      </c>
      <c r="D686" s="3" t="s">
        <v>2</v>
      </c>
      <c r="E686" s="3" t="s">
        <v>140</v>
      </c>
      <c r="F686" s="3" t="s">
        <v>2</v>
      </c>
      <c r="G686" s="3" t="s">
        <v>140</v>
      </c>
      <c r="H686" s="294"/>
      <c r="I686" s="294"/>
      <c r="J686" s="294"/>
    </row>
    <row r="687" spans="2:10" ht="24.75" customHeight="1">
      <c r="B687" s="40" t="s">
        <v>141</v>
      </c>
      <c r="C687" s="49">
        <v>31001</v>
      </c>
      <c r="D687" s="3">
        <v>1</v>
      </c>
      <c r="E687" s="3">
        <v>2</v>
      </c>
      <c r="F687" s="3">
        <v>3</v>
      </c>
      <c r="G687" s="3">
        <v>4</v>
      </c>
      <c r="H687" s="3">
        <v>5</v>
      </c>
      <c r="I687" s="3">
        <v>6</v>
      </c>
      <c r="J687" s="3">
        <v>7</v>
      </c>
    </row>
    <row r="688" spans="2:10">
      <c r="B688" s="40" t="s">
        <v>142</v>
      </c>
      <c r="C688" s="246" t="s">
        <v>209</v>
      </c>
      <c r="D688" s="247"/>
      <c r="E688" s="247"/>
      <c r="F688" s="247"/>
      <c r="G688" s="247"/>
      <c r="H688" s="247"/>
      <c r="I688" s="247"/>
      <c r="J688" s="248"/>
    </row>
    <row r="689" spans="2:10" ht="83.25" customHeight="1">
      <c r="B689" s="40" t="s">
        <v>143</v>
      </c>
      <c r="C689" s="42" t="s">
        <v>210</v>
      </c>
      <c r="D689" s="47" t="s">
        <v>28</v>
      </c>
      <c r="E689" s="47" t="s">
        <v>28</v>
      </c>
      <c r="F689" s="47" t="s">
        <v>28</v>
      </c>
      <c r="G689" s="11"/>
      <c r="H689" s="47" t="s">
        <v>28</v>
      </c>
      <c r="I689" s="47" t="s">
        <v>28</v>
      </c>
      <c r="J689" s="47" t="s">
        <v>28</v>
      </c>
    </row>
    <row r="690" spans="2:10" ht="57.75" customHeight="1">
      <c r="B690" s="40" t="s">
        <v>144</v>
      </c>
      <c r="C690" s="42" t="s">
        <v>211</v>
      </c>
      <c r="D690" s="47" t="s">
        <v>28</v>
      </c>
      <c r="E690" s="47" t="s">
        <v>28</v>
      </c>
      <c r="F690" s="47" t="s">
        <v>28</v>
      </c>
      <c r="G690" s="47" t="s">
        <v>27</v>
      </c>
      <c r="H690" s="47" t="s">
        <v>28</v>
      </c>
      <c r="I690" s="47" t="s">
        <v>28</v>
      </c>
      <c r="J690" s="47" t="s">
        <v>28</v>
      </c>
    </row>
    <row r="691" spans="2:10" ht="45.75" customHeight="1">
      <c r="B691" s="156" t="s">
        <v>282</v>
      </c>
      <c r="C691" s="161" t="s">
        <v>184</v>
      </c>
      <c r="D691" s="47" t="s">
        <v>28</v>
      </c>
      <c r="E691" s="47" t="s">
        <v>28</v>
      </c>
      <c r="F691" s="47" t="s">
        <v>28</v>
      </c>
      <c r="G691" s="11"/>
      <c r="H691" s="47" t="s">
        <v>28</v>
      </c>
      <c r="I691" s="47" t="s">
        <v>28</v>
      </c>
      <c r="J691" s="47" t="s">
        <v>28</v>
      </c>
    </row>
    <row r="692" spans="2:10">
      <c r="B692" s="289" t="s">
        <v>146</v>
      </c>
      <c r="C692" s="289"/>
      <c r="D692" s="46"/>
      <c r="E692" s="46"/>
      <c r="F692" s="46"/>
      <c r="G692" s="46"/>
      <c r="H692" s="46"/>
      <c r="I692" s="46"/>
      <c r="J692" s="46"/>
    </row>
    <row r="693" spans="2:10" ht="17.25">
      <c r="B693" s="299" t="s">
        <v>212</v>
      </c>
      <c r="C693" s="299"/>
      <c r="D693" s="55">
        <v>19</v>
      </c>
      <c r="E693" s="55"/>
      <c r="F693" s="55">
        <v>19</v>
      </c>
      <c r="G693" s="55"/>
      <c r="H693" s="11"/>
      <c r="I693" s="11"/>
      <c r="J693" s="11"/>
    </row>
    <row r="694" spans="2:10" ht="17.25">
      <c r="B694" s="299" t="s">
        <v>213</v>
      </c>
      <c r="C694" s="299"/>
      <c r="D694" s="55">
        <v>48</v>
      </c>
      <c r="E694" s="55"/>
      <c r="F694" s="55">
        <v>48</v>
      </c>
      <c r="G694" s="55"/>
      <c r="H694" s="11"/>
      <c r="I694" s="11"/>
      <c r="J694" s="11"/>
    </row>
    <row r="695" spans="2:10" ht="17.25">
      <c r="B695" s="299" t="s">
        <v>214</v>
      </c>
      <c r="C695" s="299"/>
      <c r="D695" s="55">
        <v>71</v>
      </c>
      <c r="E695" s="55"/>
      <c r="F695" s="55">
        <v>71</v>
      </c>
      <c r="G695" s="55"/>
      <c r="H695" s="55"/>
      <c r="I695" s="55">
        <f>G695-H695</f>
        <v>0</v>
      </c>
      <c r="J695" s="11"/>
    </row>
    <row r="696" spans="2:10" ht="29.25" customHeight="1">
      <c r="B696" s="299" t="s">
        <v>215</v>
      </c>
      <c r="C696" s="299"/>
      <c r="D696" s="55">
        <v>5</v>
      </c>
      <c r="E696" s="55"/>
      <c r="F696" s="55">
        <v>5</v>
      </c>
      <c r="G696" s="55"/>
      <c r="H696" s="55"/>
      <c r="I696" s="55">
        <f>G696-H696</f>
        <v>0</v>
      </c>
      <c r="J696" s="11"/>
    </row>
    <row r="697" spans="2:10" ht="44.25" customHeight="1">
      <c r="B697" s="300" t="s">
        <v>216</v>
      </c>
      <c r="C697" s="301"/>
      <c r="D697" s="55">
        <v>12</v>
      </c>
      <c r="E697" s="55"/>
      <c r="F697" s="55">
        <v>12</v>
      </c>
      <c r="G697" s="55"/>
      <c r="H697" s="11"/>
      <c r="I697" s="11"/>
      <c r="J697" s="11"/>
    </row>
    <row r="698" spans="2:10" ht="84.75" customHeight="1">
      <c r="B698" s="290" t="s">
        <v>147</v>
      </c>
      <c r="C698" s="290"/>
      <c r="D698" s="51">
        <v>20159.2</v>
      </c>
      <c r="E698" s="190"/>
      <c r="F698" s="190">
        <v>20159.2</v>
      </c>
      <c r="G698" s="51"/>
      <c r="H698" s="51"/>
      <c r="I698" s="51">
        <f>G698-H698</f>
        <v>0</v>
      </c>
      <c r="J698" s="11"/>
    </row>
    <row r="701" spans="2:10">
      <c r="B701" s="189" t="s">
        <v>337</v>
      </c>
      <c r="C701" s="282" t="s">
        <v>70</v>
      </c>
      <c r="D701" s="282"/>
      <c r="E701" s="282"/>
      <c r="F701" s="237" t="s">
        <v>71</v>
      </c>
      <c r="G701" s="237"/>
      <c r="H701" s="238" t="s">
        <v>155</v>
      </c>
      <c r="I701" s="238"/>
      <c r="J701" s="238"/>
    </row>
    <row r="702" spans="2:10">
      <c r="C702" s="8"/>
      <c r="D702" s="8"/>
      <c r="E702" s="1"/>
      <c r="F702" s="237" t="s">
        <v>72</v>
      </c>
      <c r="G702" s="237"/>
      <c r="H702" s="237" t="s">
        <v>73</v>
      </c>
      <c r="I702" s="237"/>
      <c r="J702" s="237"/>
    </row>
    <row r="703" spans="2:10">
      <c r="B703" s="39" t="s">
        <v>74</v>
      </c>
      <c r="D703" s="8"/>
      <c r="E703" s="8"/>
      <c r="F703" s="8"/>
      <c r="G703" s="8"/>
    </row>
    <row r="704" spans="2:10" ht="16.5" customHeight="1">
      <c r="C704" s="282" t="s">
        <v>75</v>
      </c>
      <c r="D704" s="282"/>
      <c r="E704" s="282"/>
      <c r="F704" s="237" t="s">
        <v>71</v>
      </c>
      <c r="G704" s="237"/>
      <c r="H704" s="238" t="s">
        <v>265</v>
      </c>
      <c r="I704" s="238"/>
      <c r="J704" s="238"/>
    </row>
    <row r="705" spans="2:10">
      <c r="C705" s="8"/>
      <c r="D705" s="8"/>
      <c r="E705" s="8"/>
      <c r="F705" s="237" t="s">
        <v>72</v>
      </c>
      <c r="G705" s="237"/>
      <c r="H705" s="237" t="s">
        <v>73</v>
      </c>
      <c r="I705" s="237"/>
      <c r="J705" s="237"/>
    </row>
    <row r="712" spans="2:10">
      <c r="H712" s="13"/>
      <c r="I712" s="279" t="s">
        <v>132</v>
      </c>
      <c r="J712" s="279"/>
    </row>
    <row r="713" spans="2:10">
      <c r="F713" s="41"/>
      <c r="G713" s="41"/>
      <c r="H713" s="41"/>
    </row>
    <row r="714" spans="2:10">
      <c r="B714" s="280" t="s">
        <v>126</v>
      </c>
      <c r="C714" s="280"/>
      <c r="D714" s="280"/>
      <c r="E714" s="280"/>
      <c r="F714" s="280"/>
      <c r="G714" s="280"/>
      <c r="H714" s="280"/>
      <c r="I714" s="280"/>
    </row>
    <row r="715" spans="2:10">
      <c r="B715" s="280" t="s">
        <v>133</v>
      </c>
      <c r="C715" s="280"/>
      <c r="D715" s="280"/>
      <c r="E715" s="280"/>
      <c r="F715" s="280"/>
      <c r="G715" s="280"/>
      <c r="H715" s="280"/>
      <c r="I715" s="280"/>
    </row>
    <row r="716" spans="2:10">
      <c r="B716" s="280" t="s">
        <v>334</v>
      </c>
      <c r="C716" s="280"/>
      <c r="D716" s="280"/>
      <c r="E716" s="280"/>
      <c r="F716" s="280"/>
      <c r="G716" s="280"/>
      <c r="H716" s="280"/>
      <c r="I716" s="280"/>
    </row>
    <row r="717" spans="2:10">
      <c r="J717" s="12"/>
    </row>
    <row r="718" spans="2:10">
      <c r="B718" s="274" t="s">
        <v>29</v>
      </c>
      <c r="C718" s="40" t="s">
        <v>30</v>
      </c>
      <c r="D718" s="249" t="s">
        <v>150</v>
      </c>
      <c r="E718" s="250"/>
      <c r="F718" s="250"/>
      <c r="G718" s="250"/>
      <c r="H718" s="250"/>
      <c r="I718" s="251"/>
      <c r="J718" s="12"/>
    </row>
    <row r="719" spans="2:10">
      <c r="B719" s="274"/>
      <c r="C719" s="40" t="s">
        <v>31</v>
      </c>
      <c r="D719" s="275">
        <v>104021</v>
      </c>
      <c r="E719" s="275"/>
      <c r="F719" s="275"/>
      <c r="G719" s="275"/>
      <c r="H719" s="275"/>
      <c r="I719" s="275"/>
    </row>
    <row r="720" spans="2:10">
      <c r="B720" s="239"/>
      <c r="C720" s="239"/>
      <c r="D720" s="239"/>
      <c r="E720" s="239"/>
      <c r="F720" s="239"/>
      <c r="G720" s="239"/>
      <c r="H720" s="239"/>
      <c r="I720" s="239"/>
    </row>
    <row r="721" spans="2:9">
      <c r="B721" s="274" t="s">
        <v>32</v>
      </c>
      <c r="C721" s="40" t="s">
        <v>30</v>
      </c>
      <c r="D721" s="249" t="s">
        <v>150</v>
      </c>
      <c r="E721" s="250"/>
      <c r="F721" s="250"/>
      <c r="G721" s="250"/>
      <c r="H721" s="250"/>
      <c r="I721" s="251"/>
    </row>
    <row r="722" spans="2:9">
      <c r="B722" s="274"/>
      <c r="C722" s="40" t="s">
        <v>31</v>
      </c>
      <c r="D722" s="275">
        <v>104021</v>
      </c>
      <c r="E722" s="275"/>
      <c r="F722" s="275"/>
      <c r="G722" s="275"/>
      <c r="H722" s="275"/>
      <c r="I722" s="275"/>
    </row>
    <row r="723" spans="2:9">
      <c r="B723" s="250"/>
      <c r="C723" s="250"/>
      <c r="D723" s="250"/>
      <c r="E723" s="250"/>
      <c r="F723" s="250"/>
      <c r="G723" s="250"/>
      <c r="H723" s="250"/>
      <c r="I723" s="250"/>
    </row>
    <row r="724" spans="2:9">
      <c r="B724" s="274" t="s">
        <v>33</v>
      </c>
      <c r="C724" s="274"/>
      <c r="D724" s="275">
        <v>1006</v>
      </c>
      <c r="E724" s="275"/>
      <c r="F724" s="275"/>
      <c r="G724" s="275"/>
      <c r="H724" s="275"/>
      <c r="I724" s="275"/>
    </row>
    <row r="725" spans="2:9">
      <c r="B725" s="239"/>
      <c r="C725" s="239"/>
      <c r="D725" s="283"/>
      <c r="E725" s="283"/>
      <c r="F725" s="283"/>
      <c r="G725" s="283"/>
      <c r="H725" s="283"/>
    </row>
    <row r="726" spans="2:9">
      <c r="B726" s="274" t="s">
        <v>34</v>
      </c>
      <c r="C726" s="274"/>
      <c r="D726" s="275"/>
      <c r="E726" s="275"/>
      <c r="F726" s="275"/>
      <c r="G726" s="275"/>
      <c r="H726" s="275"/>
      <c r="I726" s="275"/>
    </row>
    <row r="727" spans="2:9">
      <c r="B727" s="250"/>
      <c r="C727" s="250"/>
      <c r="D727" s="250"/>
      <c r="E727" s="250"/>
      <c r="F727" s="250"/>
      <c r="G727" s="250"/>
      <c r="H727" s="250"/>
      <c r="I727" s="250"/>
    </row>
    <row r="728" spans="2:9">
      <c r="B728" s="276" t="s">
        <v>129</v>
      </c>
      <c r="C728" s="40" t="s">
        <v>37</v>
      </c>
      <c r="D728" s="284" t="s">
        <v>148</v>
      </c>
      <c r="E728" s="285"/>
      <c r="F728" s="285"/>
      <c r="G728" s="285"/>
      <c r="H728" s="285"/>
      <c r="I728" s="286"/>
    </row>
    <row r="729" spans="2:9">
      <c r="B729" s="276"/>
      <c r="C729" s="40" t="s">
        <v>38</v>
      </c>
      <c r="D729" s="284" t="s">
        <v>148</v>
      </c>
      <c r="E729" s="285"/>
      <c r="F729" s="285"/>
      <c r="G729" s="285"/>
      <c r="H729" s="285"/>
      <c r="I729" s="286"/>
    </row>
    <row r="730" spans="2:9">
      <c r="B730" s="276"/>
      <c r="C730" s="40" t="s">
        <v>39</v>
      </c>
      <c r="D730" s="275" t="s">
        <v>149</v>
      </c>
      <c r="E730" s="275"/>
      <c r="F730" s="275"/>
      <c r="G730" s="275"/>
      <c r="H730" s="275"/>
      <c r="I730" s="275"/>
    </row>
    <row r="731" spans="2:9">
      <c r="B731" s="239"/>
      <c r="C731" s="239"/>
      <c r="D731" s="283"/>
      <c r="E731" s="283"/>
      <c r="F731" s="283"/>
      <c r="G731" s="283"/>
      <c r="H731" s="283"/>
    </row>
    <row r="732" spans="2:9">
      <c r="B732" s="240" t="s">
        <v>130</v>
      </c>
      <c r="C732" s="40" t="s">
        <v>41</v>
      </c>
      <c r="D732" s="303" t="s">
        <v>241</v>
      </c>
      <c r="E732" s="304"/>
      <c r="F732" s="304"/>
      <c r="G732" s="304"/>
      <c r="H732" s="304"/>
      <c r="I732" s="305"/>
    </row>
    <row r="733" spans="2:9">
      <c r="B733" s="242"/>
      <c r="C733" s="40" t="s">
        <v>42</v>
      </c>
      <c r="D733" s="275">
        <v>1137</v>
      </c>
      <c r="E733" s="275"/>
      <c r="F733" s="275"/>
      <c r="G733" s="275"/>
      <c r="H733" s="275"/>
      <c r="I733" s="275"/>
    </row>
    <row r="734" spans="2:9">
      <c r="B734" s="242"/>
      <c r="C734" s="40" t="s">
        <v>43</v>
      </c>
      <c r="D734" s="246" t="s">
        <v>217</v>
      </c>
      <c r="E734" s="247"/>
      <c r="F734" s="247"/>
      <c r="G734" s="247"/>
      <c r="H734" s="247"/>
      <c r="I734" s="248"/>
    </row>
    <row r="735" spans="2:9">
      <c r="B735" s="244"/>
      <c r="C735" s="40" t="s">
        <v>44</v>
      </c>
      <c r="D735" s="275">
        <v>11001</v>
      </c>
      <c r="E735" s="275"/>
      <c r="F735" s="275"/>
      <c r="G735" s="275"/>
      <c r="H735" s="275"/>
      <c r="I735" s="275"/>
    </row>
    <row r="736" spans="2:9">
      <c r="B736" s="239"/>
      <c r="C736" s="239"/>
      <c r="D736" s="283"/>
      <c r="E736" s="283"/>
      <c r="F736" s="283"/>
      <c r="G736" s="283"/>
      <c r="H736" s="283"/>
    </row>
    <row r="737" spans="2:10">
      <c r="B737" s="274" t="s">
        <v>131</v>
      </c>
      <c r="C737" s="274"/>
      <c r="D737" s="275" t="s">
        <v>154</v>
      </c>
      <c r="E737" s="275"/>
      <c r="F737" s="275"/>
      <c r="G737" s="275"/>
      <c r="H737" s="275"/>
      <c r="I737" s="275"/>
    </row>
    <row r="739" spans="2:10" ht="27" customHeight="1">
      <c r="B739" s="46"/>
      <c r="C739" s="46"/>
      <c r="D739" s="291" t="s">
        <v>134</v>
      </c>
      <c r="E739" s="292"/>
      <c r="F739" s="291" t="s">
        <v>135</v>
      </c>
      <c r="G739" s="292"/>
      <c r="H739" s="293" t="s">
        <v>136</v>
      </c>
      <c r="I739" s="293" t="s">
        <v>137</v>
      </c>
      <c r="J739" s="293" t="s">
        <v>138</v>
      </c>
    </row>
    <row r="740" spans="2:10" ht="27">
      <c r="B740" s="40" t="s">
        <v>139</v>
      </c>
      <c r="C740" s="49">
        <v>1137</v>
      </c>
      <c r="D740" s="3" t="s">
        <v>2</v>
      </c>
      <c r="E740" s="3" t="s">
        <v>140</v>
      </c>
      <c r="F740" s="3" t="s">
        <v>2</v>
      </c>
      <c r="G740" s="3" t="s">
        <v>140</v>
      </c>
      <c r="H740" s="294"/>
      <c r="I740" s="294"/>
      <c r="J740" s="294"/>
    </row>
    <row r="741" spans="2:10">
      <c r="B741" s="40" t="s">
        <v>141</v>
      </c>
      <c r="C741" s="49">
        <v>11001</v>
      </c>
      <c r="D741" s="3">
        <v>1</v>
      </c>
      <c r="E741" s="3">
        <v>2</v>
      </c>
      <c r="F741" s="3">
        <v>3</v>
      </c>
      <c r="G741" s="3">
        <v>4</v>
      </c>
      <c r="H741" s="3">
        <v>5</v>
      </c>
      <c r="I741" s="3">
        <v>6</v>
      </c>
      <c r="J741" s="3">
        <v>7</v>
      </c>
    </row>
    <row r="742" spans="2:10">
      <c r="B742" s="40" t="s">
        <v>142</v>
      </c>
      <c r="C742" s="246" t="s">
        <v>217</v>
      </c>
      <c r="D742" s="247"/>
      <c r="E742" s="247"/>
      <c r="F742" s="247"/>
      <c r="G742" s="247"/>
      <c r="H742" s="247"/>
      <c r="I742" s="247"/>
      <c r="J742" s="248"/>
    </row>
    <row r="743" spans="2:10" ht="42.75" customHeight="1">
      <c r="B743" s="40" t="s">
        <v>143</v>
      </c>
      <c r="C743" s="42" t="s">
        <v>218</v>
      </c>
      <c r="D743" s="47" t="s">
        <v>28</v>
      </c>
      <c r="E743" s="47" t="s">
        <v>28</v>
      </c>
      <c r="F743" s="47"/>
      <c r="G743" s="11"/>
      <c r="H743" s="47" t="s">
        <v>28</v>
      </c>
      <c r="I743" s="47" t="s">
        <v>28</v>
      </c>
      <c r="J743" s="47" t="s">
        <v>28</v>
      </c>
    </row>
    <row r="744" spans="2:10" ht="27">
      <c r="B744" s="40" t="s">
        <v>144</v>
      </c>
      <c r="C744" s="42" t="s">
        <v>169</v>
      </c>
      <c r="D744" s="47" t="s">
        <v>28</v>
      </c>
      <c r="E744" s="47" t="s">
        <v>28</v>
      </c>
      <c r="F744" s="47" t="s">
        <v>28</v>
      </c>
      <c r="G744" s="47" t="s">
        <v>27</v>
      </c>
      <c r="H744" s="47" t="s">
        <v>28</v>
      </c>
      <c r="I744" s="47" t="s">
        <v>28</v>
      </c>
      <c r="J744" s="47" t="s">
        <v>28</v>
      </c>
    </row>
    <row r="745" spans="2:10" ht="72.75" customHeight="1">
      <c r="B745" s="156" t="s">
        <v>282</v>
      </c>
      <c r="C745" s="42" t="s">
        <v>186</v>
      </c>
      <c r="D745" s="47" t="s">
        <v>28</v>
      </c>
      <c r="E745" s="47" t="s">
        <v>28</v>
      </c>
      <c r="F745" s="47" t="s">
        <v>28</v>
      </c>
      <c r="G745" s="11"/>
      <c r="H745" s="47" t="s">
        <v>28</v>
      </c>
      <c r="I745" s="47" t="s">
        <v>28</v>
      </c>
      <c r="J745" s="47" t="s">
        <v>28</v>
      </c>
    </row>
    <row r="746" spans="2:10">
      <c r="B746" s="289" t="s">
        <v>146</v>
      </c>
      <c r="C746" s="289"/>
      <c r="D746" s="46"/>
      <c r="E746" s="46"/>
      <c r="F746" s="46"/>
      <c r="G746" s="46"/>
      <c r="H746" s="46"/>
      <c r="I746" s="46"/>
      <c r="J746" s="46"/>
    </row>
    <row r="747" spans="2:10" ht="68.25" customHeight="1">
      <c r="B747" s="299" t="s">
        <v>300</v>
      </c>
      <c r="C747" s="299"/>
      <c r="D747" s="55">
        <v>2</v>
      </c>
      <c r="E747" s="55">
        <f t="shared" ref="E747:E749" si="19">D747</f>
        <v>2</v>
      </c>
      <c r="F747" s="55">
        <v>2</v>
      </c>
      <c r="G747" s="55">
        <f t="shared" ref="G747:G749" si="20">F747</f>
        <v>2</v>
      </c>
      <c r="H747" s="55">
        <v>2</v>
      </c>
      <c r="I747" s="55">
        <f t="shared" ref="I747:I750" si="21">G747-H747</f>
        <v>0</v>
      </c>
      <c r="J747" s="11"/>
    </row>
    <row r="748" spans="2:10" ht="31.5" customHeight="1">
      <c r="B748" s="299" t="s">
        <v>220</v>
      </c>
      <c r="C748" s="299"/>
      <c r="D748" s="55">
        <v>100</v>
      </c>
      <c r="E748" s="55">
        <f t="shared" si="19"/>
        <v>100</v>
      </c>
      <c r="F748" s="55">
        <v>100</v>
      </c>
      <c r="G748" s="55">
        <f t="shared" si="20"/>
        <v>100</v>
      </c>
      <c r="H748" s="55">
        <v>100</v>
      </c>
      <c r="I748" s="55">
        <f t="shared" si="21"/>
        <v>0</v>
      </c>
      <c r="J748" s="11"/>
    </row>
    <row r="749" spans="2:10" ht="30.75" customHeight="1">
      <c r="B749" s="299" t="s">
        <v>221</v>
      </c>
      <c r="C749" s="299"/>
      <c r="D749" s="55">
        <v>3</v>
      </c>
      <c r="E749" s="55">
        <f t="shared" si="19"/>
        <v>3</v>
      </c>
      <c r="F749" s="55">
        <v>3</v>
      </c>
      <c r="G749" s="55">
        <f t="shared" si="20"/>
        <v>3</v>
      </c>
      <c r="H749" s="55">
        <v>3</v>
      </c>
      <c r="I749" s="55">
        <f t="shared" si="21"/>
        <v>0</v>
      </c>
      <c r="J749" s="11"/>
    </row>
    <row r="750" spans="2:10" ht="28.5" customHeight="1">
      <c r="B750" s="299" t="s">
        <v>222</v>
      </c>
      <c r="C750" s="299"/>
      <c r="D750" s="55">
        <v>100</v>
      </c>
      <c r="E750" s="55">
        <f t="shared" ref="E750" si="22">D750</f>
        <v>100</v>
      </c>
      <c r="F750" s="55">
        <v>100</v>
      </c>
      <c r="G750" s="55">
        <f>F750</f>
        <v>100</v>
      </c>
      <c r="H750" s="55">
        <v>100</v>
      </c>
      <c r="I750" s="55">
        <f t="shared" si="21"/>
        <v>0</v>
      </c>
      <c r="J750" s="11"/>
    </row>
    <row r="751" spans="2:10" ht="112.5" customHeight="1">
      <c r="B751" s="290" t="s">
        <v>147</v>
      </c>
      <c r="C751" s="290"/>
      <c r="D751" s="51">
        <v>18000</v>
      </c>
      <c r="E751" s="51">
        <v>19700</v>
      </c>
      <c r="F751" s="190">
        <v>18000</v>
      </c>
      <c r="G751" s="190">
        <v>19700</v>
      </c>
      <c r="H751" s="190">
        <v>19700</v>
      </c>
      <c r="I751" s="51">
        <f>G751-H751</f>
        <v>0</v>
      </c>
      <c r="J751" s="84"/>
    </row>
    <row r="754" spans="2:10">
      <c r="B754" s="189" t="s">
        <v>337</v>
      </c>
      <c r="C754" s="282" t="s">
        <v>70</v>
      </c>
      <c r="D754" s="282"/>
      <c r="E754" s="282"/>
      <c r="F754" s="237" t="s">
        <v>71</v>
      </c>
      <c r="G754" s="237"/>
      <c r="H754" s="238" t="s">
        <v>155</v>
      </c>
      <c r="I754" s="238"/>
      <c r="J754" s="238"/>
    </row>
    <row r="755" spans="2:10">
      <c r="C755" s="8"/>
      <c r="D755" s="8"/>
      <c r="E755" s="1"/>
      <c r="F755" s="237" t="s">
        <v>72</v>
      </c>
      <c r="G755" s="237"/>
      <c r="H755" s="237" t="s">
        <v>73</v>
      </c>
      <c r="I755" s="237"/>
      <c r="J755" s="237"/>
    </row>
    <row r="756" spans="2:10">
      <c r="B756" s="39" t="s">
        <v>74</v>
      </c>
      <c r="D756" s="8"/>
      <c r="E756" s="8"/>
      <c r="F756" s="8"/>
      <c r="G756" s="8"/>
    </row>
    <row r="757" spans="2:10" ht="16.5" customHeight="1">
      <c r="C757" s="282" t="s">
        <v>75</v>
      </c>
      <c r="D757" s="282"/>
      <c r="E757" s="282"/>
      <c r="F757" s="237" t="s">
        <v>71</v>
      </c>
      <c r="G757" s="237"/>
      <c r="H757" s="238" t="s">
        <v>265</v>
      </c>
      <c r="I757" s="238"/>
      <c r="J757" s="238"/>
    </row>
    <row r="758" spans="2:10">
      <c r="C758" s="8"/>
      <c r="D758" s="8"/>
      <c r="E758" s="8"/>
      <c r="F758" s="237" t="s">
        <v>72</v>
      </c>
      <c r="G758" s="237"/>
      <c r="H758" s="237" t="s">
        <v>73</v>
      </c>
      <c r="I758" s="237"/>
      <c r="J758" s="237"/>
    </row>
    <row r="790" spans="2:10" s="187" customFormat="1"/>
    <row r="791" spans="2:10" s="187" customFormat="1"/>
    <row r="792" spans="2:10" s="187" customFormat="1"/>
    <row r="793" spans="2:10" s="187" customFormat="1"/>
    <row r="794" spans="2:10">
      <c r="H794" s="13"/>
      <c r="I794" s="279" t="s">
        <v>132</v>
      </c>
      <c r="J794" s="279"/>
    </row>
    <row r="795" spans="2:10">
      <c r="F795" s="60"/>
      <c r="G795" s="60"/>
      <c r="H795" s="60"/>
    </row>
    <row r="796" spans="2:10">
      <c r="B796" s="280" t="s">
        <v>126</v>
      </c>
      <c r="C796" s="280"/>
      <c r="D796" s="280"/>
      <c r="E796" s="280"/>
      <c r="F796" s="280"/>
      <c r="G796" s="280"/>
      <c r="H796" s="280"/>
      <c r="I796" s="280"/>
    </row>
    <row r="797" spans="2:10">
      <c r="B797" s="280" t="s">
        <v>133</v>
      </c>
      <c r="C797" s="280"/>
      <c r="D797" s="280"/>
      <c r="E797" s="280"/>
      <c r="F797" s="280"/>
      <c r="G797" s="280"/>
      <c r="H797" s="280"/>
      <c r="I797" s="280"/>
    </row>
    <row r="798" spans="2:10">
      <c r="B798" s="280" t="s">
        <v>334</v>
      </c>
      <c r="C798" s="280"/>
      <c r="D798" s="280"/>
      <c r="E798" s="280"/>
      <c r="F798" s="280"/>
      <c r="G798" s="280"/>
      <c r="H798" s="280"/>
      <c r="I798" s="280"/>
    </row>
    <row r="799" spans="2:10">
      <c r="J799" s="12"/>
    </row>
    <row r="800" spans="2:10">
      <c r="B800" s="274" t="s">
        <v>29</v>
      </c>
      <c r="C800" s="59" t="s">
        <v>30</v>
      </c>
      <c r="D800" s="249" t="s">
        <v>150</v>
      </c>
      <c r="E800" s="250"/>
      <c r="F800" s="250"/>
      <c r="G800" s="250"/>
      <c r="H800" s="250"/>
      <c r="I800" s="251"/>
      <c r="J800" s="12"/>
    </row>
    <row r="801" spans="2:9">
      <c r="B801" s="274"/>
      <c r="C801" s="59" t="s">
        <v>31</v>
      </c>
      <c r="D801" s="275">
        <v>104021</v>
      </c>
      <c r="E801" s="275"/>
      <c r="F801" s="275"/>
      <c r="G801" s="275"/>
      <c r="H801" s="275"/>
      <c r="I801" s="275"/>
    </row>
    <row r="802" spans="2:9">
      <c r="B802" s="239"/>
      <c r="C802" s="239"/>
      <c r="D802" s="239"/>
      <c r="E802" s="239"/>
      <c r="F802" s="239"/>
      <c r="G802" s="239"/>
      <c r="H802" s="239"/>
      <c r="I802" s="239"/>
    </row>
    <row r="803" spans="2:9">
      <c r="B803" s="274" t="s">
        <v>32</v>
      </c>
      <c r="C803" s="59" t="s">
        <v>30</v>
      </c>
      <c r="D803" s="249" t="s">
        <v>150</v>
      </c>
      <c r="E803" s="250"/>
      <c r="F803" s="250"/>
      <c r="G803" s="250"/>
      <c r="H803" s="250"/>
      <c r="I803" s="251"/>
    </row>
    <row r="804" spans="2:9">
      <c r="B804" s="274"/>
      <c r="C804" s="59" t="s">
        <v>31</v>
      </c>
      <c r="D804" s="275">
        <v>104021</v>
      </c>
      <c r="E804" s="275"/>
      <c r="F804" s="275"/>
      <c r="G804" s="275"/>
      <c r="H804" s="275"/>
      <c r="I804" s="275"/>
    </row>
    <row r="805" spans="2:9">
      <c r="B805" s="250"/>
      <c r="C805" s="250"/>
      <c r="D805" s="250"/>
      <c r="E805" s="250"/>
      <c r="F805" s="250"/>
      <c r="G805" s="250"/>
      <c r="H805" s="250"/>
      <c r="I805" s="250"/>
    </row>
    <row r="806" spans="2:9">
      <c r="B806" s="274" t="s">
        <v>33</v>
      </c>
      <c r="C806" s="274"/>
      <c r="D806" s="275">
        <v>1006</v>
      </c>
      <c r="E806" s="275"/>
      <c r="F806" s="275"/>
      <c r="G806" s="275"/>
      <c r="H806" s="275"/>
      <c r="I806" s="275"/>
    </row>
    <row r="807" spans="2:9">
      <c r="B807" s="239"/>
      <c r="C807" s="239"/>
      <c r="D807" s="283"/>
      <c r="E807" s="283"/>
      <c r="F807" s="283"/>
      <c r="G807" s="283"/>
      <c r="H807" s="283"/>
    </row>
    <row r="808" spans="2:9">
      <c r="B808" s="274" t="s">
        <v>34</v>
      </c>
      <c r="C808" s="274"/>
      <c r="D808" s="275"/>
      <c r="E808" s="275"/>
      <c r="F808" s="275"/>
      <c r="G808" s="275"/>
      <c r="H808" s="275"/>
      <c r="I808" s="275"/>
    </row>
    <row r="809" spans="2:9">
      <c r="B809" s="250"/>
      <c r="C809" s="250"/>
      <c r="D809" s="250"/>
      <c r="E809" s="250"/>
      <c r="F809" s="250"/>
      <c r="G809" s="250"/>
      <c r="H809" s="250"/>
      <c r="I809" s="250"/>
    </row>
    <row r="810" spans="2:9">
      <c r="B810" s="276" t="s">
        <v>129</v>
      </c>
      <c r="C810" s="59" t="s">
        <v>37</v>
      </c>
      <c r="D810" s="284" t="s">
        <v>148</v>
      </c>
      <c r="E810" s="285"/>
      <c r="F810" s="285"/>
      <c r="G810" s="285"/>
      <c r="H810" s="285"/>
      <c r="I810" s="286"/>
    </row>
    <row r="811" spans="2:9">
      <c r="B811" s="276"/>
      <c r="C811" s="59" t="s">
        <v>38</v>
      </c>
      <c r="D811" s="284" t="s">
        <v>148</v>
      </c>
      <c r="E811" s="285"/>
      <c r="F811" s="285"/>
      <c r="G811" s="285"/>
      <c r="H811" s="285"/>
      <c r="I811" s="286"/>
    </row>
    <row r="812" spans="2:9">
      <c r="B812" s="276"/>
      <c r="C812" s="59" t="s">
        <v>39</v>
      </c>
      <c r="D812" s="275" t="s">
        <v>149</v>
      </c>
      <c r="E812" s="275"/>
      <c r="F812" s="275"/>
      <c r="G812" s="275"/>
      <c r="H812" s="275"/>
      <c r="I812" s="275"/>
    </row>
    <row r="813" spans="2:9">
      <c r="B813" s="239"/>
      <c r="C813" s="239"/>
      <c r="D813" s="283"/>
      <c r="E813" s="283"/>
      <c r="F813" s="283"/>
      <c r="G813" s="283"/>
      <c r="H813" s="283"/>
    </row>
    <row r="814" spans="2:9" ht="16.5" customHeight="1">
      <c r="B814" s="240" t="s">
        <v>130</v>
      </c>
      <c r="C814" s="59" t="s">
        <v>41</v>
      </c>
      <c r="D814" s="303" t="s">
        <v>241</v>
      </c>
      <c r="E814" s="304"/>
      <c r="F814" s="304"/>
      <c r="G814" s="304"/>
      <c r="H814" s="304"/>
      <c r="I814" s="305"/>
    </row>
    <row r="815" spans="2:9">
      <c r="B815" s="242"/>
      <c r="C815" s="59" t="s">
        <v>42</v>
      </c>
      <c r="D815" s="275">
        <v>1137</v>
      </c>
      <c r="E815" s="275"/>
      <c r="F815" s="275"/>
      <c r="G815" s="275"/>
      <c r="H815" s="275"/>
      <c r="I815" s="275"/>
    </row>
    <row r="816" spans="2:9" ht="27.75" customHeight="1">
      <c r="B816" s="242"/>
      <c r="C816" s="59" t="s">
        <v>43</v>
      </c>
      <c r="D816" s="246" t="s">
        <v>308</v>
      </c>
      <c r="E816" s="247"/>
      <c r="F816" s="247"/>
      <c r="G816" s="247"/>
      <c r="H816" s="247"/>
      <c r="I816" s="248"/>
    </row>
    <row r="817" spans="2:10">
      <c r="B817" s="244"/>
      <c r="C817" s="59" t="s">
        <v>44</v>
      </c>
      <c r="D817" s="275">
        <v>11003</v>
      </c>
      <c r="E817" s="275"/>
      <c r="F817" s="275"/>
      <c r="G817" s="275"/>
      <c r="H817" s="275"/>
      <c r="I817" s="275"/>
    </row>
    <row r="818" spans="2:10">
      <c r="B818" s="239"/>
      <c r="C818" s="239"/>
      <c r="D818" s="283"/>
      <c r="E818" s="283"/>
      <c r="F818" s="283"/>
      <c r="G818" s="283"/>
      <c r="H818" s="283"/>
    </row>
    <row r="819" spans="2:10">
      <c r="B819" s="274" t="s">
        <v>131</v>
      </c>
      <c r="C819" s="274"/>
      <c r="D819" s="275" t="s">
        <v>154</v>
      </c>
      <c r="E819" s="275"/>
      <c r="F819" s="275"/>
      <c r="G819" s="275"/>
      <c r="H819" s="275"/>
      <c r="I819" s="275"/>
    </row>
    <row r="821" spans="2:10" ht="41.25" customHeight="1">
      <c r="B821" s="46"/>
      <c r="C821" s="46"/>
      <c r="D821" s="291" t="s">
        <v>134</v>
      </c>
      <c r="E821" s="292"/>
      <c r="F821" s="291" t="s">
        <v>135</v>
      </c>
      <c r="G821" s="292"/>
      <c r="H821" s="293" t="s">
        <v>136</v>
      </c>
      <c r="I821" s="293" t="s">
        <v>137</v>
      </c>
      <c r="J821" s="293" t="s">
        <v>138</v>
      </c>
    </row>
    <row r="822" spans="2:10" ht="27">
      <c r="B822" s="59" t="s">
        <v>139</v>
      </c>
      <c r="C822" s="62">
        <v>1137</v>
      </c>
      <c r="D822" s="3" t="s">
        <v>2</v>
      </c>
      <c r="E822" s="3" t="s">
        <v>140</v>
      </c>
      <c r="F822" s="3" t="s">
        <v>2</v>
      </c>
      <c r="G822" s="3" t="s">
        <v>140</v>
      </c>
      <c r="H822" s="294"/>
      <c r="I822" s="294"/>
      <c r="J822" s="294"/>
    </row>
    <row r="823" spans="2:10">
      <c r="B823" s="59" t="s">
        <v>141</v>
      </c>
      <c r="C823" s="62">
        <v>11003</v>
      </c>
      <c r="D823" s="3">
        <v>1</v>
      </c>
      <c r="E823" s="3">
        <v>2</v>
      </c>
      <c r="F823" s="3">
        <v>3</v>
      </c>
      <c r="G823" s="3">
        <v>4</v>
      </c>
      <c r="H823" s="3">
        <v>5</v>
      </c>
      <c r="I823" s="3">
        <v>6</v>
      </c>
      <c r="J823" s="3">
        <v>7</v>
      </c>
    </row>
    <row r="824" spans="2:10" ht="33.75" customHeight="1">
      <c r="B824" s="59" t="s">
        <v>142</v>
      </c>
      <c r="C824" s="246" t="s">
        <v>308</v>
      </c>
      <c r="D824" s="247"/>
      <c r="E824" s="247"/>
      <c r="F824" s="247"/>
      <c r="G824" s="247"/>
      <c r="H824" s="247"/>
      <c r="I824" s="247"/>
      <c r="J824" s="248"/>
    </row>
    <row r="825" spans="2:10" ht="60" customHeight="1">
      <c r="B825" s="59" t="s">
        <v>143</v>
      </c>
      <c r="C825" s="61" t="s">
        <v>223</v>
      </c>
      <c r="D825" s="47" t="s">
        <v>28</v>
      </c>
      <c r="E825" s="47" t="s">
        <v>28</v>
      </c>
      <c r="F825" s="47"/>
      <c r="G825" s="11"/>
      <c r="H825" s="47" t="s">
        <v>28</v>
      </c>
      <c r="I825" s="47" t="s">
        <v>28</v>
      </c>
      <c r="J825" s="47" t="s">
        <v>28</v>
      </c>
    </row>
    <row r="826" spans="2:10" ht="27">
      <c r="B826" s="59" t="s">
        <v>144</v>
      </c>
      <c r="C826" s="61" t="s">
        <v>169</v>
      </c>
      <c r="D826" s="47" t="s">
        <v>28</v>
      </c>
      <c r="E826" s="47" t="s">
        <v>28</v>
      </c>
      <c r="F826" s="47" t="s">
        <v>28</v>
      </c>
      <c r="G826" s="47" t="s">
        <v>27</v>
      </c>
      <c r="H826" s="47" t="s">
        <v>28</v>
      </c>
      <c r="I826" s="47" t="s">
        <v>28</v>
      </c>
      <c r="J826" s="47" t="s">
        <v>28</v>
      </c>
    </row>
    <row r="827" spans="2:10" ht="75.75" customHeight="1">
      <c r="B827" s="156" t="s">
        <v>282</v>
      </c>
      <c r="C827" s="61" t="s">
        <v>186</v>
      </c>
      <c r="D827" s="47" t="s">
        <v>28</v>
      </c>
      <c r="E827" s="47" t="s">
        <v>28</v>
      </c>
      <c r="F827" s="47" t="s">
        <v>28</v>
      </c>
      <c r="G827" s="11"/>
      <c r="H827" s="47" t="s">
        <v>28</v>
      </c>
      <c r="I827" s="47" t="s">
        <v>28</v>
      </c>
      <c r="J827" s="47" t="s">
        <v>28</v>
      </c>
    </row>
    <row r="828" spans="2:10">
      <c r="B828" s="289" t="s">
        <v>146</v>
      </c>
      <c r="C828" s="289"/>
      <c r="D828" s="46"/>
      <c r="E828" s="46"/>
      <c r="F828" s="46"/>
      <c r="G828" s="46"/>
      <c r="H828" s="46"/>
      <c r="I828" s="46"/>
      <c r="J828" s="46"/>
    </row>
    <row r="829" spans="2:10" ht="60" customHeight="1">
      <c r="B829" s="299" t="s">
        <v>301</v>
      </c>
      <c r="C829" s="299"/>
      <c r="D829" s="55">
        <v>100</v>
      </c>
      <c r="E829" s="55">
        <f t="shared" ref="E829:E836" si="23">D829</f>
        <v>100</v>
      </c>
      <c r="F829" s="55">
        <v>100</v>
      </c>
      <c r="G829" s="55">
        <f t="shared" ref="G829:G835" si="24">F829</f>
        <v>100</v>
      </c>
      <c r="H829" s="55">
        <v>100</v>
      </c>
      <c r="I829" s="55">
        <f>G829-H829</f>
        <v>0</v>
      </c>
      <c r="J829" s="11"/>
    </row>
    <row r="830" spans="2:10" ht="72" customHeight="1">
      <c r="B830" s="299" t="s">
        <v>219</v>
      </c>
      <c r="C830" s="299"/>
      <c r="D830" s="55">
        <v>2</v>
      </c>
      <c r="E830" s="55">
        <f t="shared" si="23"/>
        <v>2</v>
      </c>
      <c r="F830" s="55">
        <v>2</v>
      </c>
      <c r="G830" s="55">
        <f t="shared" si="24"/>
        <v>2</v>
      </c>
      <c r="H830" s="55">
        <v>2</v>
      </c>
      <c r="I830" s="55">
        <f t="shared" ref="I830:I836" si="25">G830-H830</f>
        <v>0</v>
      </c>
      <c r="J830" s="11"/>
    </row>
    <row r="831" spans="2:10" ht="63" customHeight="1">
      <c r="B831" s="300" t="s">
        <v>302</v>
      </c>
      <c r="C831" s="301"/>
      <c r="D831" s="55">
        <v>100</v>
      </c>
      <c r="E831" s="55">
        <f t="shared" si="23"/>
        <v>100</v>
      </c>
      <c r="F831" s="55">
        <v>100</v>
      </c>
      <c r="G831" s="55">
        <f t="shared" si="24"/>
        <v>100</v>
      </c>
      <c r="H831" s="55"/>
      <c r="I831" s="55">
        <f t="shared" si="25"/>
        <v>100</v>
      </c>
      <c r="J831" s="84" t="s">
        <v>346</v>
      </c>
    </row>
    <row r="832" spans="2:10" ht="30.75" customHeight="1">
      <c r="B832" s="299" t="s">
        <v>220</v>
      </c>
      <c r="C832" s="299"/>
      <c r="D832" s="55">
        <v>100</v>
      </c>
      <c r="E832" s="55">
        <f t="shared" si="23"/>
        <v>100</v>
      </c>
      <c r="F832" s="55">
        <v>100</v>
      </c>
      <c r="G832" s="55">
        <f t="shared" si="24"/>
        <v>100</v>
      </c>
      <c r="H832" s="55">
        <v>100</v>
      </c>
      <c r="I832" s="55">
        <f t="shared" si="25"/>
        <v>0</v>
      </c>
      <c r="J832" s="11"/>
    </row>
    <row r="833" spans="2:11" ht="51.75" customHeight="1">
      <c r="B833" s="300" t="s">
        <v>303</v>
      </c>
      <c r="C833" s="301"/>
      <c r="D833" s="55">
        <v>100</v>
      </c>
      <c r="E833" s="55">
        <f t="shared" si="23"/>
        <v>100</v>
      </c>
      <c r="F833" s="55">
        <v>100</v>
      </c>
      <c r="G833" s="55">
        <f t="shared" si="24"/>
        <v>100</v>
      </c>
      <c r="H833" s="55">
        <v>100</v>
      </c>
      <c r="I833" s="55">
        <f t="shared" si="25"/>
        <v>0</v>
      </c>
      <c r="J833" s="84"/>
    </row>
    <row r="834" spans="2:11" ht="29.25" customHeight="1">
      <c r="B834" s="299" t="s">
        <v>221</v>
      </c>
      <c r="C834" s="299"/>
      <c r="D834" s="55">
        <v>3</v>
      </c>
      <c r="E834" s="55">
        <f t="shared" si="23"/>
        <v>3</v>
      </c>
      <c r="F834" s="55">
        <v>3</v>
      </c>
      <c r="G834" s="55">
        <f t="shared" si="24"/>
        <v>3</v>
      </c>
      <c r="H834" s="55">
        <v>3</v>
      </c>
      <c r="I834" s="55">
        <f t="shared" si="25"/>
        <v>0</v>
      </c>
      <c r="J834" s="11"/>
    </row>
    <row r="835" spans="2:11" ht="34.5" customHeight="1">
      <c r="B835" s="299" t="s">
        <v>304</v>
      </c>
      <c r="C835" s="299"/>
      <c r="D835" s="55">
        <v>180</v>
      </c>
      <c r="E835" s="55">
        <f t="shared" si="23"/>
        <v>180</v>
      </c>
      <c r="F835" s="55">
        <v>180</v>
      </c>
      <c r="G835" s="55">
        <f t="shared" si="24"/>
        <v>180</v>
      </c>
      <c r="H835" s="55">
        <v>180</v>
      </c>
      <c r="I835" s="55">
        <f t="shared" si="25"/>
        <v>0</v>
      </c>
      <c r="J835" s="84"/>
    </row>
    <row r="836" spans="2:11" ht="30" customHeight="1">
      <c r="B836" s="299" t="s">
        <v>222</v>
      </c>
      <c r="C836" s="299"/>
      <c r="D836" s="55">
        <v>100</v>
      </c>
      <c r="E836" s="55">
        <f t="shared" si="23"/>
        <v>100</v>
      </c>
      <c r="F836" s="55">
        <v>100</v>
      </c>
      <c r="G836" s="55">
        <f>F836</f>
        <v>100</v>
      </c>
      <c r="H836" s="55">
        <v>100</v>
      </c>
      <c r="I836" s="55">
        <f t="shared" si="25"/>
        <v>0</v>
      </c>
      <c r="J836" s="11"/>
    </row>
    <row r="837" spans="2:11" s="158" customFormat="1" ht="129" customHeight="1">
      <c r="B837" s="302" t="s">
        <v>147</v>
      </c>
      <c r="C837" s="302"/>
      <c r="D837" s="194">
        <v>99955</v>
      </c>
      <c r="E837" s="194">
        <v>107035.5</v>
      </c>
      <c r="F837" s="194">
        <v>99955</v>
      </c>
      <c r="G837" s="194">
        <v>107035.5</v>
      </c>
      <c r="H837" s="194">
        <v>107035.47</v>
      </c>
      <c r="I837" s="194">
        <f>G837-H837</f>
        <v>2.9999999998835847E-2</v>
      </c>
      <c r="J837" s="195"/>
      <c r="K837" s="196"/>
    </row>
    <row r="839" spans="2:11">
      <c r="B839" s="189" t="s">
        <v>337</v>
      </c>
      <c r="C839" s="282" t="s">
        <v>70</v>
      </c>
      <c r="D839" s="282"/>
      <c r="E839" s="282"/>
      <c r="F839" s="237" t="s">
        <v>71</v>
      </c>
      <c r="G839" s="237"/>
      <c r="H839" s="238" t="s">
        <v>155</v>
      </c>
      <c r="I839" s="238"/>
      <c r="J839" s="238"/>
    </row>
    <row r="840" spans="2:11">
      <c r="C840" s="8"/>
      <c r="D840" s="8"/>
      <c r="E840" s="1"/>
      <c r="F840" s="237" t="s">
        <v>72</v>
      </c>
      <c r="G840" s="237"/>
      <c r="H840" s="237" t="s">
        <v>73</v>
      </c>
      <c r="I840" s="237"/>
      <c r="J840" s="237"/>
    </row>
    <row r="841" spans="2:11">
      <c r="B841" s="58" t="s">
        <v>74</v>
      </c>
      <c r="D841" s="8"/>
      <c r="E841" s="8"/>
      <c r="F841" s="8"/>
      <c r="G841" s="8"/>
    </row>
    <row r="842" spans="2:11" ht="16.5" customHeight="1">
      <c r="C842" s="282" t="s">
        <v>75</v>
      </c>
      <c r="D842" s="282"/>
      <c r="E842" s="282"/>
      <c r="F842" s="237" t="s">
        <v>71</v>
      </c>
      <c r="G842" s="237"/>
      <c r="H842" s="238" t="s">
        <v>265</v>
      </c>
      <c r="I842" s="238"/>
      <c r="J842" s="238"/>
    </row>
    <row r="843" spans="2:11">
      <c r="C843" s="8"/>
      <c r="D843" s="8"/>
      <c r="E843" s="8"/>
      <c r="F843" s="237" t="s">
        <v>72</v>
      </c>
      <c r="G843" s="237"/>
      <c r="H843" s="237" t="s">
        <v>73</v>
      </c>
      <c r="I843" s="237"/>
      <c r="J843" s="237"/>
    </row>
    <row r="851" s="187" customFormat="1"/>
    <row r="852" s="187" customFormat="1"/>
    <row r="853" s="187" customFormat="1"/>
    <row r="854" s="187" customFormat="1"/>
    <row r="855" s="187" customFormat="1"/>
    <row r="856" s="187" customFormat="1"/>
    <row r="857" s="187" customFormat="1"/>
    <row r="858" s="187" customFormat="1"/>
    <row r="859" s="187" customFormat="1"/>
    <row r="860" s="187" customFormat="1"/>
    <row r="861" s="187" customFormat="1"/>
    <row r="862" s="187" customFormat="1"/>
    <row r="863" s="187" customFormat="1"/>
    <row r="864" s="187" customFormat="1"/>
    <row r="865" spans="2:10" s="187" customFormat="1"/>
    <row r="866" spans="2:10" s="187" customFormat="1"/>
    <row r="867" spans="2:10" s="187" customFormat="1"/>
    <row r="868" spans="2:10" s="187" customFormat="1"/>
    <row r="869" spans="2:10" s="187" customFormat="1"/>
    <row r="870" spans="2:10">
      <c r="H870" s="13"/>
      <c r="I870" s="279" t="s">
        <v>132</v>
      </c>
      <c r="J870" s="279"/>
    </row>
    <row r="871" spans="2:10">
      <c r="F871" s="60"/>
      <c r="G871" s="60"/>
      <c r="H871" s="60"/>
    </row>
    <row r="872" spans="2:10">
      <c r="B872" s="280" t="s">
        <v>126</v>
      </c>
      <c r="C872" s="280"/>
      <c r="D872" s="280"/>
      <c r="E872" s="280"/>
      <c r="F872" s="280"/>
      <c r="G872" s="280"/>
      <c r="H872" s="280"/>
      <c r="I872" s="280"/>
    </row>
    <row r="873" spans="2:10">
      <c r="B873" s="280" t="s">
        <v>133</v>
      </c>
      <c r="C873" s="280"/>
      <c r="D873" s="280"/>
      <c r="E873" s="280"/>
      <c r="F873" s="280"/>
      <c r="G873" s="280"/>
      <c r="H873" s="280"/>
      <c r="I873" s="280"/>
    </row>
    <row r="874" spans="2:10">
      <c r="B874" s="280" t="s">
        <v>334</v>
      </c>
      <c r="C874" s="280"/>
      <c r="D874" s="280"/>
      <c r="E874" s="280"/>
      <c r="F874" s="280"/>
      <c r="G874" s="280"/>
      <c r="H874" s="280"/>
      <c r="I874" s="280"/>
    </row>
    <row r="875" spans="2:10">
      <c r="B875" s="93"/>
      <c r="C875" s="93"/>
      <c r="D875" s="93"/>
      <c r="E875" s="93"/>
      <c r="F875" s="93"/>
      <c r="G875" s="93"/>
      <c r="H875" s="93"/>
      <c r="I875" s="93"/>
    </row>
    <row r="876" spans="2:10">
      <c r="J876" s="12"/>
    </row>
    <row r="877" spans="2:10">
      <c r="B877" s="274" t="s">
        <v>29</v>
      </c>
      <c r="C877" s="59" t="s">
        <v>30</v>
      </c>
      <c r="D877" s="249" t="s">
        <v>248</v>
      </c>
      <c r="E877" s="250"/>
      <c r="F877" s="250"/>
      <c r="G877" s="250"/>
      <c r="H877" s="250"/>
      <c r="I877" s="251"/>
      <c r="J877" s="12"/>
    </row>
    <row r="878" spans="2:10">
      <c r="B878" s="274"/>
      <c r="C878" s="59" t="s">
        <v>31</v>
      </c>
      <c r="D878" s="275">
        <v>104001</v>
      </c>
      <c r="E878" s="275"/>
      <c r="F878" s="275"/>
      <c r="G878" s="275"/>
      <c r="H878" s="275"/>
      <c r="I878" s="275"/>
    </row>
    <row r="879" spans="2:10">
      <c r="B879" s="239"/>
      <c r="C879" s="239"/>
      <c r="D879" s="239"/>
      <c r="E879" s="239"/>
      <c r="F879" s="239"/>
      <c r="G879" s="239"/>
      <c r="H879" s="239"/>
      <c r="I879" s="239"/>
    </row>
    <row r="880" spans="2:10">
      <c r="B880" s="274" t="s">
        <v>32</v>
      </c>
      <c r="C880" s="59" t="s">
        <v>30</v>
      </c>
      <c r="D880" s="249" t="s">
        <v>150</v>
      </c>
      <c r="E880" s="250"/>
      <c r="F880" s="250"/>
      <c r="G880" s="250"/>
      <c r="H880" s="250"/>
      <c r="I880" s="251"/>
    </row>
    <row r="881" spans="2:9">
      <c r="B881" s="274"/>
      <c r="C881" s="59" t="s">
        <v>31</v>
      </c>
      <c r="D881" s="275">
        <v>104021</v>
      </c>
      <c r="E881" s="275"/>
      <c r="F881" s="275"/>
      <c r="G881" s="275"/>
      <c r="H881" s="275"/>
      <c r="I881" s="275"/>
    </row>
    <row r="882" spans="2:9">
      <c r="B882" s="250"/>
      <c r="C882" s="250"/>
      <c r="D882" s="250"/>
      <c r="E882" s="250"/>
      <c r="F882" s="250"/>
      <c r="G882" s="250"/>
      <c r="H882" s="250"/>
      <c r="I882" s="250"/>
    </row>
    <row r="883" spans="2:9">
      <c r="B883" s="274" t="s">
        <v>33</v>
      </c>
      <c r="C883" s="274"/>
      <c r="D883" s="249" t="s">
        <v>150</v>
      </c>
      <c r="E883" s="250"/>
      <c r="F883" s="250"/>
      <c r="G883" s="250"/>
      <c r="H883" s="250"/>
      <c r="I883" s="251"/>
    </row>
    <row r="884" spans="2:9">
      <c r="B884" s="239"/>
      <c r="C884" s="239"/>
      <c r="D884" s="283"/>
      <c r="E884" s="283"/>
      <c r="F884" s="283"/>
      <c r="G884" s="283"/>
      <c r="H884" s="283"/>
    </row>
    <row r="885" spans="2:9">
      <c r="B885" s="274" t="s">
        <v>34</v>
      </c>
      <c r="C885" s="274"/>
      <c r="D885" s="275">
        <v>1006</v>
      </c>
      <c r="E885" s="275"/>
      <c r="F885" s="275"/>
      <c r="G885" s="275"/>
      <c r="H885" s="275"/>
      <c r="I885" s="275"/>
    </row>
    <row r="886" spans="2:9">
      <c r="B886" s="250"/>
      <c r="C886" s="250"/>
      <c r="D886" s="250"/>
      <c r="E886" s="250"/>
      <c r="F886" s="250"/>
      <c r="G886" s="250"/>
      <c r="H886" s="250"/>
      <c r="I886" s="250"/>
    </row>
    <row r="887" spans="2:9">
      <c r="B887" s="276" t="s">
        <v>129</v>
      </c>
      <c r="C887" s="59" t="s">
        <v>37</v>
      </c>
      <c r="D887" s="278" t="s">
        <v>148</v>
      </c>
      <c r="E887" s="278"/>
      <c r="F887" s="278"/>
      <c r="G887" s="278"/>
      <c r="H887" s="278"/>
      <c r="I887" s="278"/>
    </row>
    <row r="888" spans="2:9">
      <c r="B888" s="276"/>
      <c r="C888" s="59" t="s">
        <v>38</v>
      </c>
      <c r="D888" s="270" t="s">
        <v>164</v>
      </c>
      <c r="E888" s="271"/>
      <c r="F888" s="271"/>
      <c r="G888" s="271"/>
      <c r="H888" s="271"/>
      <c r="I888" s="272"/>
    </row>
    <row r="889" spans="2:9">
      <c r="B889" s="276"/>
      <c r="C889" s="59" t="s">
        <v>39</v>
      </c>
      <c r="D889" s="278" t="s">
        <v>148</v>
      </c>
      <c r="E889" s="278"/>
      <c r="F889" s="278"/>
      <c r="G889" s="278"/>
      <c r="H889" s="278"/>
      <c r="I889" s="278"/>
    </row>
    <row r="890" spans="2:9">
      <c r="B890" s="239"/>
      <c r="C890" s="239"/>
      <c r="D890" s="283"/>
      <c r="E890" s="283"/>
      <c r="F890" s="283"/>
      <c r="G890" s="283"/>
      <c r="H890" s="283"/>
    </row>
    <row r="891" spans="2:9">
      <c r="B891" s="240" t="s">
        <v>130</v>
      </c>
      <c r="C891" s="59" t="s">
        <v>41</v>
      </c>
      <c r="D891" s="246" t="s">
        <v>230</v>
      </c>
      <c r="E891" s="247"/>
      <c r="F891" s="247"/>
      <c r="G891" s="247"/>
      <c r="H891" s="247"/>
      <c r="I891" s="248"/>
    </row>
    <row r="892" spans="2:9">
      <c r="B892" s="242"/>
      <c r="C892" s="59" t="s">
        <v>42</v>
      </c>
      <c r="D892" s="275">
        <v>1212</v>
      </c>
      <c r="E892" s="275"/>
      <c r="F892" s="275"/>
      <c r="G892" s="275"/>
      <c r="H892" s="275"/>
      <c r="I892" s="275"/>
    </row>
    <row r="893" spans="2:9">
      <c r="B893" s="242"/>
      <c r="C893" s="59" t="s">
        <v>43</v>
      </c>
      <c r="D893" s="246" t="s">
        <v>226</v>
      </c>
      <c r="E893" s="247"/>
      <c r="F893" s="247"/>
      <c r="G893" s="247"/>
      <c r="H893" s="247"/>
      <c r="I893" s="248"/>
    </row>
    <row r="894" spans="2:9">
      <c r="B894" s="244"/>
      <c r="C894" s="59" t="s">
        <v>44</v>
      </c>
      <c r="D894" s="275">
        <v>12002</v>
      </c>
      <c r="E894" s="275"/>
      <c r="F894" s="275"/>
      <c r="G894" s="275"/>
      <c r="H894" s="275"/>
      <c r="I894" s="275"/>
    </row>
    <row r="895" spans="2:9">
      <c r="B895" s="239"/>
      <c r="C895" s="239"/>
      <c r="D895" s="283"/>
      <c r="E895" s="283"/>
      <c r="F895" s="283"/>
      <c r="G895" s="283"/>
      <c r="H895" s="283"/>
    </row>
    <row r="896" spans="2:9">
      <c r="B896" s="274" t="s">
        <v>131</v>
      </c>
      <c r="C896" s="274"/>
      <c r="D896" s="275" t="s">
        <v>154</v>
      </c>
      <c r="E896" s="275"/>
      <c r="F896" s="275"/>
      <c r="G896" s="275"/>
      <c r="H896" s="275"/>
      <c r="I896" s="275"/>
    </row>
    <row r="898" spans="2:10" ht="48" customHeight="1">
      <c r="B898" s="46"/>
      <c r="C898" s="46"/>
      <c r="D898" s="291" t="s">
        <v>134</v>
      </c>
      <c r="E898" s="292"/>
      <c r="F898" s="291" t="s">
        <v>135</v>
      </c>
      <c r="G898" s="292"/>
      <c r="H898" s="293" t="s">
        <v>136</v>
      </c>
      <c r="I898" s="293" t="s">
        <v>137</v>
      </c>
      <c r="J898" s="293" t="s">
        <v>138</v>
      </c>
    </row>
    <row r="899" spans="2:10" ht="51" customHeight="1">
      <c r="B899" s="59" t="s">
        <v>139</v>
      </c>
      <c r="C899" s="62">
        <v>1212</v>
      </c>
      <c r="D899" s="3" t="s">
        <v>2</v>
      </c>
      <c r="E899" s="3" t="s">
        <v>140</v>
      </c>
      <c r="F899" s="3" t="s">
        <v>2</v>
      </c>
      <c r="G899" s="3" t="s">
        <v>140</v>
      </c>
      <c r="H899" s="294"/>
      <c r="I899" s="294"/>
      <c r="J899" s="294"/>
    </row>
    <row r="900" spans="2:10" ht="24" customHeight="1">
      <c r="B900" s="59" t="s">
        <v>141</v>
      </c>
      <c r="C900" s="62">
        <v>12002</v>
      </c>
      <c r="D900" s="3">
        <v>1</v>
      </c>
      <c r="E900" s="3">
        <v>2</v>
      </c>
      <c r="F900" s="3">
        <v>3</v>
      </c>
      <c r="G900" s="3">
        <v>4</v>
      </c>
      <c r="H900" s="3">
        <v>5</v>
      </c>
      <c r="I900" s="3">
        <v>6</v>
      </c>
      <c r="J900" s="3">
        <v>7</v>
      </c>
    </row>
    <row r="901" spans="2:10" ht="20.25" customHeight="1">
      <c r="B901" s="59" t="s">
        <v>142</v>
      </c>
      <c r="C901" s="246" t="s">
        <v>226</v>
      </c>
      <c r="D901" s="247"/>
      <c r="E901" s="247"/>
      <c r="F901" s="247"/>
      <c r="G901" s="247"/>
      <c r="H901" s="247"/>
      <c r="I901" s="247"/>
      <c r="J901" s="248"/>
    </row>
    <row r="902" spans="2:10" ht="114" customHeight="1">
      <c r="B902" s="59" t="s">
        <v>143</v>
      </c>
      <c r="C902" s="61" t="s">
        <v>227</v>
      </c>
      <c r="D902" s="47" t="s">
        <v>28</v>
      </c>
      <c r="E902" s="47" t="s">
        <v>28</v>
      </c>
      <c r="F902" s="47"/>
      <c r="G902" s="11"/>
      <c r="H902" s="47" t="s">
        <v>28</v>
      </c>
      <c r="I902" s="47" t="s">
        <v>28</v>
      </c>
      <c r="J902" s="47" t="s">
        <v>28</v>
      </c>
    </row>
    <row r="903" spans="2:10" ht="35.25" customHeight="1">
      <c r="B903" s="59" t="s">
        <v>144</v>
      </c>
      <c r="C903" s="61" t="s">
        <v>224</v>
      </c>
      <c r="D903" s="47" t="s">
        <v>28</v>
      </c>
      <c r="E903" s="47" t="s">
        <v>28</v>
      </c>
      <c r="F903" s="47" t="s">
        <v>28</v>
      </c>
      <c r="G903" s="47" t="s">
        <v>27</v>
      </c>
      <c r="H903" s="47" t="s">
        <v>28</v>
      </c>
      <c r="I903" s="47" t="s">
        <v>28</v>
      </c>
      <c r="J903" s="47" t="s">
        <v>28</v>
      </c>
    </row>
    <row r="904" spans="2:10" ht="27">
      <c r="B904" s="163" t="s">
        <v>225</v>
      </c>
      <c r="C904" s="61" t="s">
        <v>228</v>
      </c>
      <c r="D904" s="47" t="s">
        <v>28</v>
      </c>
      <c r="E904" s="47" t="s">
        <v>28</v>
      </c>
      <c r="F904" s="47" t="s">
        <v>28</v>
      </c>
      <c r="G904" s="11"/>
      <c r="H904" s="47" t="s">
        <v>28</v>
      </c>
      <c r="I904" s="47" t="s">
        <v>28</v>
      </c>
      <c r="J904" s="47" t="s">
        <v>28</v>
      </c>
    </row>
    <row r="905" spans="2:10">
      <c r="B905" s="289" t="s">
        <v>146</v>
      </c>
      <c r="C905" s="289"/>
      <c r="D905" s="46"/>
      <c r="E905" s="46"/>
      <c r="F905" s="46"/>
      <c r="G905" s="46"/>
      <c r="H905" s="46"/>
      <c r="I905" s="46"/>
      <c r="J905" s="46"/>
    </row>
    <row r="906" spans="2:10" ht="17.25">
      <c r="B906" s="299" t="s">
        <v>229</v>
      </c>
      <c r="C906" s="299"/>
      <c r="D906" s="55">
        <v>502</v>
      </c>
      <c r="E906" s="55">
        <f t="shared" ref="E906:E907" si="26">D906</f>
        <v>502</v>
      </c>
      <c r="F906" s="55">
        <v>502</v>
      </c>
      <c r="G906" s="55">
        <f t="shared" ref="G906:H907" si="27">F906</f>
        <v>502</v>
      </c>
      <c r="H906" s="55">
        <f t="shared" si="27"/>
        <v>502</v>
      </c>
      <c r="I906" s="55">
        <f>G906-H906</f>
        <v>0</v>
      </c>
      <c r="J906" s="11"/>
    </row>
    <row r="907" spans="2:10" ht="49.5" customHeight="1">
      <c r="B907" s="290" t="s">
        <v>147</v>
      </c>
      <c r="C907" s="290"/>
      <c r="D907" s="51">
        <v>55378535</v>
      </c>
      <c r="E907" s="51">
        <f t="shared" si="26"/>
        <v>55378535</v>
      </c>
      <c r="F907" s="190">
        <v>55378535</v>
      </c>
      <c r="G907" s="51">
        <f t="shared" si="27"/>
        <v>55378535</v>
      </c>
      <c r="H907" s="190">
        <v>55378535</v>
      </c>
      <c r="I907" s="190">
        <f>G907-H907</f>
        <v>0</v>
      </c>
      <c r="J907" s="11"/>
    </row>
    <row r="910" spans="2:10">
      <c r="B910" s="189" t="s">
        <v>337</v>
      </c>
      <c r="C910" s="282" t="s">
        <v>70</v>
      </c>
      <c r="D910" s="282"/>
      <c r="E910" s="282"/>
      <c r="F910" s="237" t="s">
        <v>71</v>
      </c>
      <c r="G910" s="237"/>
      <c r="H910" s="238" t="s">
        <v>155</v>
      </c>
      <c r="I910" s="238"/>
      <c r="J910" s="238"/>
    </row>
    <row r="911" spans="2:10">
      <c r="C911" s="8"/>
      <c r="D911" s="8"/>
      <c r="E911" s="1"/>
      <c r="F911" s="237" t="s">
        <v>72</v>
      </c>
      <c r="G911" s="237"/>
      <c r="H911" s="237" t="s">
        <v>73</v>
      </c>
      <c r="I911" s="237"/>
      <c r="J911" s="237"/>
    </row>
    <row r="912" spans="2:10">
      <c r="B912" s="58" t="s">
        <v>74</v>
      </c>
      <c r="D912" s="8"/>
      <c r="E912" s="8"/>
      <c r="F912" s="8"/>
      <c r="G912" s="8"/>
    </row>
    <row r="913" spans="2:10" ht="16.5" customHeight="1">
      <c r="C913" s="282" t="s">
        <v>75</v>
      </c>
      <c r="D913" s="282"/>
      <c r="E913" s="282"/>
      <c r="F913" s="237" t="s">
        <v>71</v>
      </c>
      <c r="G913" s="237"/>
      <c r="H913" s="238" t="s">
        <v>265</v>
      </c>
      <c r="I913" s="238"/>
      <c r="J913" s="238"/>
    </row>
    <row r="914" spans="2:10">
      <c r="C914" s="8"/>
      <c r="D914" s="8"/>
      <c r="E914" s="8"/>
      <c r="F914" s="237" t="s">
        <v>72</v>
      </c>
      <c r="G914" s="237"/>
      <c r="H914" s="237" t="s">
        <v>73</v>
      </c>
      <c r="I914" s="237"/>
      <c r="J914" s="237"/>
    </row>
    <row r="915" spans="2:10" s="187" customFormat="1">
      <c r="C915" s="8"/>
      <c r="D915" s="8"/>
      <c r="E915" s="8"/>
      <c r="F915" s="210"/>
      <c r="G915" s="210"/>
      <c r="H915" s="210"/>
      <c r="I915" s="210"/>
      <c r="J915" s="210"/>
    </row>
    <row r="916" spans="2:10" s="187" customFormat="1">
      <c r="C916" s="8"/>
      <c r="D916" s="8"/>
      <c r="E916" s="8"/>
      <c r="F916" s="210"/>
      <c r="G916" s="210"/>
      <c r="H916" s="210"/>
      <c r="I916" s="210"/>
      <c r="J916" s="210"/>
    </row>
    <row r="917" spans="2:10" s="187" customFormat="1">
      <c r="C917" s="8"/>
      <c r="D917" s="8"/>
      <c r="E917" s="8"/>
      <c r="F917" s="210"/>
      <c r="G917" s="210"/>
      <c r="H917" s="210"/>
      <c r="I917" s="210"/>
      <c r="J917" s="210"/>
    </row>
    <row r="918" spans="2:10" s="187" customFormat="1">
      <c r="C918" s="8"/>
      <c r="D918" s="8"/>
      <c r="E918" s="8"/>
      <c r="F918" s="210"/>
      <c r="G918" s="210"/>
      <c r="H918" s="210"/>
      <c r="I918" s="210"/>
      <c r="J918" s="210"/>
    </row>
    <row r="919" spans="2:10" s="187" customFormat="1">
      <c r="C919" s="8"/>
      <c r="D919" s="8"/>
      <c r="E919" s="8"/>
      <c r="F919" s="210"/>
      <c r="G919" s="210"/>
      <c r="H919" s="210"/>
      <c r="I919" s="210"/>
      <c r="J919" s="210"/>
    </row>
    <row r="920" spans="2:10" s="187" customFormat="1">
      <c r="C920" s="8"/>
      <c r="D920" s="8"/>
      <c r="E920" s="8"/>
      <c r="F920" s="210"/>
      <c r="G920" s="210"/>
      <c r="H920" s="210"/>
      <c r="I920" s="210"/>
      <c r="J920" s="210"/>
    </row>
    <row r="921" spans="2:10" s="187" customFormat="1">
      <c r="C921" s="8"/>
      <c r="D921" s="8"/>
      <c r="E921" s="8"/>
      <c r="F921" s="210"/>
      <c r="G921" s="210"/>
      <c r="H921" s="210"/>
      <c r="I921" s="210"/>
      <c r="J921" s="210"/>
    </row>
    <row r="922" spans="2:10" s="187" customFormat="1">
      <c r="C922" s="8"/>
      <c r="D922" s="8"/>
      <c r="E922" s="8"/>
      <c r="F922" s="210"/>
      <c r="G922" s="210"/>
      <c r="H922" s="210"/>
      <c r="I922" s="210"/>
      <c r="J922" s="210"/>
    </row>
    <row r="923" spans="2:10" s="187" customFormat="1">
      <c r="C923" s="8"/>
      <c r="D923" s="8"/>
      <c r="E923" s="8"/>
      <c r="F923" s="210"/>
      <c r="G923" s="210"/>
      <c r="H923" s="210"/>
      <c r="I923" s="210"/>
      <c r="J923" s="210"/>
    </row>
    <row r="924" spans="2:10">
      <c r="H924" s="13"/>
      <c r="I924" s="279" t="s">
        <v>132</v>
      </c>
      <c r="J924" s="279"/>
    </row>
    <row r="925" spans="2:10">
      <c r="F925" s="60"/>
      <c r="G925" s="60"/>
      <c r="H925" s="60"/>
    </row>
    <row r="926" spans="2:10">
      <c r="B926" s="280" t="s">
        <v>126</v>
      </c>
      <c r="C926" s="280"/>
      <c r="D926" s="280"/>
      <c r="E926" s="280"/>
      <c r="F926" s="280"/>
      <c r="G926" s="280"/>
      <c r="H926" s="280"/>
      <c r="I926" s="280"/>
    </row>
    <row r="927" spans="2:10">
      <c r="B927" s="280" t="s">
        <v>133</v>
      </c>
      <c r="C927" s="280"/>
      <c r="D927" s="280"/>
      <c r="E927" s="280"/>
      <c r="F927" s="280"/>
      <c r="G927" s="280"/>
      <c r="H927" s="280"/>
      <c r="I927" s="280"/>
    </row>
    <row r="928" spans="2:10">
      <c r="B928" s="280" t="s">
        <v>334</v>
      </c>
      <c r="C928" s="280"/>
      <c r="D928" s="280"/>
      <c r="E928" s="280"/>
      <c r="F928" s="280"/>
      <c r="G928" s="280"/>
      <c r="H928" s="280"/>
      <c r="I928" s="280"/>
    </row>
    <row r="929" spans="2:10">
      <c r="J929" s="12"/>
    </row>
    <row r="930" spans="2:10">
      <c r="B930" s="274" t="s">
        <v>29</v>
      </c>
      <c r="C930" s="59" t="s">
        <v>30</v>
      </c>
      <c r="D930" s="249" t="s">
        <v>251</v>
      </c>
      <c r="E930" s="250"/>
      <c r="F930" s="250"/>
      <c r="G930" s="250"/>
      <c r="H930" s="250"/>
      <c r="I930" s="251"/>
      <c r="J930" s="12"/>
    </row>
    <row r="931" spans="2:10">
      <c r="B931" s="274"/>
      <c r="C931" s="59" t="s">
        <v>31</v>
      </c>
      <c r="D931" s="275">
        <v>104016</v>
      </c>
      <c r="E931" s="275"/>
      <c r="F931" s="275"/>
      <c r="G931" s="275"/>
      <c r="H931" s="275"/>
      <c r="I931" s="275"/>
    </row>
    <row r="932" spans="2:10">
      <c r="B932" s="239"/>
      <c r="C932" s="239"/>
      <c r="D932" s="239"/>
      <c r="E932" s="239"/>
      <c r="F932" s="239"/>
      <c r="G932" s="239"/>
      <c r="H932" s="239"/>
      <c r="I932" s="239"/>
    </row>
    <row r="933" spans="2:10">
      <c r="B933" s="274" t="s">
        <v>32</v>
      </c>
      <c r="C933" s="59" t="s">
        <v>30</v>
      </c>
      <c r="D933" s="249" t="s">
        <v>150</v>
      </c>
      <c r="E933" s="250"/>
      <c r="F933" s="250"/>
      <c r="G933" s="250"/>
      <c r="H933" s="250"/>
      <c r="I933" s="251"/>
    </row>
    <row r="934" spans="2:10">
      <c r="B934" s="274"/>
      <c r="C934" s="59" t="s">
        <v>31</v>
      </c>
      <c r="D934" s="275">
        <v>104021</v>
      </c>
      <c r="E934" s="275"/>
      <c r="F934" s="275"/>
      <c r="G934" s="275"/>
      <c r="H934" s="275"/>
      <c r="I934" s="275"/>
    </row>
    <row r="935" spans="2:10">
      <c r="B935" s="250"/>
      <c r="C935" s="250"/>
      <c r="D935" s="250"/>
      <c r="E935" s="250"/>
      <c r="F935" s="250"/>
      <c r="G935" s="250"/>
      <c r="H935" s="250"/>
      <c r="I935" s="250"/>
    </row>
    <row r="936" spans="2:10">
      <c r="B936" s="274" t="s">
        <v>33</v>
      </c>
      <c r="C936" s="274"/>
      <c r="D936" s="249" t="s">
        <v>150</v>
      </c>
      <c r="E936" s="250"/>
      <c r="F936" s="250"/>
      <c r="G936" s="250"/>
      <c r="H936" s="250"/>
      <c r="I936" s="251"/>
    </row>
    <row r="937" spans="2:10">
      <c r="B937" s="239"/>
      <c r="C937" s="239"/>
      <c r="D937" s="283"/>
      <c r="E937" s="283"/>
      <c r="F937" s="283"/>
      <c r="G937" s="283"/>
      <c r="H937" s="283"/>
    </row>
    <row r="938" spans="2:10">
      <c r="B938" s="274" t="s">
        <v>34</v>
      </c>
      <c r="C938" s="274"/>
      <c r="D938" s="275">
        <v>1006</v>
      </c>
      <c r="E938" s="275"/>
      <c r="F938" s="275"/>
      <c r="G938" s="275"/>
      <c r="H938" s="275"/>
      <c r="I938" s="275"/>
    </row>
    <row r="939" spans="2:10">
      <c r="B939" s="250"/>
      <c r="C939" s="250"/>
      <c r="D939" s="250"/>
      <c r="E939" s="250"/>
      <c r="F939" s="250"/>
      <c r="G939" s="250"/>
      <c r="H939" s="250"/>
      <c r="I939" s="250"/>
    </row>
    <row r="940" spans="2:10">
      <c r="B940" s="276" t="s">
        <v>129</v>
      </c>
      <c r="C940" s="59" t="s">
        <v>37</v>
      </c>
      <c r="D940" s="275">
        <v>10</v>
      </c>
      <c r="E940" s="275"/>
      <c r="F940" s="275"/>
      <c r="G940" s="275"/>
      <c r="H940" s="275"/>
      <c r="I940" s="275"/>
    </row>
    <row r="941" spans="2:10">
      <c r="B941" s="276"/>
      <c r="C941" s="59" t="s">
        <v>38</v>
      </c>
      <c r="D941" s="249" t="s">
        <v>156</v>
      </c>
      <c r="E941" s="250"/>
      <c r="F941" s="250"/>
      <c r="G941" s="250"/>
      <c r="H941" s="250"/>
      <c r="I941" s="251"/>
    </row>
    <row r="942" spans="2:10">
      <c r="B942" s="276"/>
      <c r="C942" s="59" t="s">
        <v>39</v>
      </c>
      <c r="D942" s="249" t="s">
        <v>149</v>
      </c>
      <c r="E942" s="250"/>
      <c r="F942" s="250"/>
      <c r="G942" s="250"/>
      <c r="H942" s="250"/>
      <c r="I942" s="251"/>
    </row>
    <row r="943" spans="2:10">
      <c r="B943" s="239"/>
      <c r="C943" s="239"/>
      <c r="D943" s="283"/>
      <c r="E943" s="283"/>
      <c r="F943" s="283"/>
      <c r="G943" s="283"/>
      <c r="H943" s="283"/>
    </row>
    <row r="944" spans="2:10">
      <c r="B944" s="240" t="s">
        <v>130</v>
      </c>
      <c r="C944" s="59" t="s">
        <v>41</v>
      </c>
      <c r="D944" s="246" t="s">
        <v>236</v>
      </c>
      <c r="E944" s="247"/>
      <c r="F944" s="247"/>
      <c r="G944" s="247"/>
      <c r="H944" s="247"/>
      <c r="I944" s="248"/>
    </row>
    <row r="945" spans="2:10">
      <c r="B945" s="242"/>
      <c r="C945" s="59" t="s">
        <v>42</v>
      </c>
      <c r="D945" s="275">
        <v>1015</v>
      </c>
      <c r="E945" s="275"/>
      <c r="F945" s="275"/>
      <c r="G945" s="275"/>
      <c r="H945" s="275"/>
      <c r="I945" s="275"/>
    </row>
    <row r="946" spans="2:10">
      <c r="B946" s="242"/>
      <c r="C946" s="59" t="s">
        <v>43</v>
      </c>
      <c r="D946" s="246" t="s">
        <v>168</v>
      </c>
      <c r="E946" s="247"/>
      <c r="F946" s="247"/>
      <c r="G946" s="247"/>
      <c r="H946" s="247"/>
      <c r="I946" s="248"/>
    </row>
    <row r="947" spans="2:10">
      <c r="B947" s="244"/>
      <c r="C947" s="59" t="s">
        <v>44</v>
      </c>
      <c r="D947" s="275">
        <v>12001</v>
      </c>
      <c r="E947" s="275"/>
      <c r="F947" s="275"/>
      <c r="G947" s="275"/>
      <c r="H947" s="275"/>
      <c r="I947" s="275"/>
    </row>
    <row r="948" spans="2:10">
      <c r="B948" s="239"/>
      <c r="C948" s="239"/>
      <c r="D948" s="283"/>
      <c r="E948" s="283"/>
      <c r="F948" s="283"/>
      <c r="G948" s="283"/>
      <c r="H948" s="283"/>
    </row>
    <row r="949" spans="2:10">
      <c r="B949" s="274" t="s">
        <v>131</v>
      </c>
      <c r="C949" s="274"/>
      <c r="D949" s="275"/>
      <c r="E949" s="275"/>
      <c r="F949" s="275"/>
      <c r="G949" s="275"/>
      <c r="H949" s="275"/>
      <c r="I949" s="275"/>
    </row>
    <row r="951" spans="2:10" ht="54" customHeight="1">
      <c r="B951" s="46"/>
      <c r="C951" s="46"/>
      <c r="D951" s="291" t="s">
        <v>134</v>
      </c>
      <c r="E951" s="292"/>
      <c r="F951" s="291" t="s">
        <v>135</v>
      </c>
      <c r="G951" s="292"/>
      <c r="H951" s="293" t="s">
        <v>136</v>
      </c>
      <c r="I951" s="293" t="s">
        <v>137</v>
      </c>
      <c r="J951" s="293" t="s">
        <v>138</v>
      </c>
    </row>
    <row r="952" spans="2:10" ht="27">
      <c r="B952" s="59" t="s">
        <v>139</v>
      </c>
      <c r="C952" s="62">
        <v>1015</v>
      </c>
      <c r="D952" s="3" t="s">
        <v>2</v>
      </c>
      <c r="E952" s="3" t="s">
        <v>140</v>
      </c>
      <c r="F952" s="3" t="s">
        <v>2</v>
      </c>
      <c r="G952" s="3" t="s">
        <v>140</v>
      </c>
      <c r="H952" s="294"/>
      <c r="I952" s="294"/>
      <c r="J952" s="294"/>
    </row>
    <row r="953" spans="2:10">
      <c r="B953" s="59" t="s">
        <v>141</v>
      </c>
      <c r="C953" s="62">
        <v>12001</v>
      </c>
      <c r="D953" s="3">
        <v>1</v>
      </c>
      <c r="E953" s="3">
        <v>2</v>
      </c>
      <c r="F953" s="3">
        <v>3</v>
      </c>
      <c r="G953" s="3">
        <v>4</v>
      </c>
      <c r="H953" s="3">
        <v>5</v>
      </c>
      <c r="I953" s="3">
        <v>6</v>
      </c>
      <c r="J953" s="3">
        <v>7</v>
      </c>
    </row>
    <row r="954" spans="2:10" ht="37.5" customHeight="1">
      <c r="B954" s="59" t="s">
        <v>142</v>
      </c>
      <c r="C954" s="246" t="s">
        <v>168</v>
      </c>
      <c r="D954" s="247"/>
      <c r="E954" s="247"/>
      <c r="F954" s="247"/>
      <c r="G954" s="247"/>
      <c r="H954" s="247"/>
      <c r="I954" s="247"/>
      <c r="J954" s="248"/>
    </row>
    <row r="955" spans="2:10" ht="120" customHeight="1">
      <c r="B955" s="59" t="s">
        <v>143</v>
      </c>
      <c r="C955" s="61" t="s">
        <v>231</v>
      </c>
      <c r="D955" s="47" t="s">
        <v>28</v>
      </c>
      <c r="E955" s="47" t="s">
        <v>28</v>
      </c>
      <c r="F955" s="47"/>
      <c r="G955" s="11"/>
      <c r="H955" s="47" t="s">
        <v>28</v>
      </c>
      <c r="I955" s="47" t="s">
        <v>28</v>
      </c>
      <c r="J955" s="47" t="s">
        <v>28</v>
      </c>
    </row>
    <row r="956" spans="2:10" ht="32.25" customHeight="1">
      <c r="B956" s="59" t="s">
        <v>144</v>
      </c>
      <c r="C956" s="61" t="s">
        <v>224</v>
      </c>
      <c r="D956" s="47" t="s">
        <v>28</v>
      </c>
      <c r="E956" s="47" t="s">
        <v>28</v>
      </c>
      <c r="F956" s="47" t="s">
        <v>28</v>
      </c>
      <c r="G956" s="47" t="s">
        <v>27</v>
      </c>
      <c r="H956" s="47" t="s">
        <v>28</v>
      </c>
      <c r="I956" s="47" t="s">
        <v>28</v>
      </c>
      <c r="J956" s="47" t="s">
        <v>28</v>
      </c>
    </row>
    <row r="957" spans="2:10" ht="45.75" customHeight="1">
      <c r="B957" s="162" t="s">
        <v>225</v>
      </c>
      <c r="C957" s="61" t="s">
        <v>232</v>
      </c>
      <c r="D957" s="47" t="s">
        <v>28</v>
      </c>
      <c r="E957" s="47" t="s">
        <v>28</v>
      </c>
      <c r="F957" s="47" t="s">
        <v>28</v>
      </c>
      <c r="G957" s="11"/>
      <c r="H957" s="47" t="s">
        <v>28</v>
      </c>
      <c r="I957" s="47" t="s">
        <v>28</v>
      </c>
      <c r="J957" s="47" t="s">
        <v>28</v>
      </c>
    </row>
    <row r="958" spans="2:10" ht="22.5" customHeight="1">
      <c r="B958" s="289" t="s">
        <v>146</v>
      </c>
      <c r="C958" s="289"/>
      <c r="D958" s="46"/>
      <c r="E958" s="46"/>
      <c r="F958" s="46"/>
      <c r="G958" s="46"/>
      <c r="H958" s="46"/>
      <c r="I958" s="46"/>
      <c r="J958" s="46"/>
    </row>
    <row r="959" spans="2:10" ht="91.5" customHeight="1">
      <c r="B959" s="295" t="s">
        <v>233</v>
      </c>
      <c r="C959" s="296"/>
      <c r="D959" s="55"/>
      <c r="E959" s="55">
        <v>517</v>
      </c>
      <c r="F959" s="55"/>
      <c r="G959" s="55">
        <v>517</v>
      </c>
      <c r="H959" s="55">
        <v>325</v>
      </c>
      <c r="I959" s="55">
        <f>G959-H959</f>
        <v>192</v>
      </c>
      <c r="J959" s="74" t="s">
        <v>338</v>
      </c>
    </row>
    <row r="960" spans="2:10" ht="91.5" customHeight="1">
      <c r="B960" s="297" t="s">
        <v>147</v>
      </c>
      <c r="C960" s="298"/>
      <c r="D960" s="51"/>
      <c r="E960" s="190">
        <v>35136</v>
      </c>
      <c r="F960" s="51"/>
      <c r="G960" s="190">
        <v>35136</v>
      </c>
      <c r="H960" s="51">
        <v>23452.85</v>
      </c>
      <c r="I960" s="51">
        <f>G960-H960</f>
        <v>11683.150000000001</v>
      </c>
      <c r="J960" s="74" t="s">
        <v>338</v>
      </c>
    </row>
    <row r="963" spans="2:10">
      <c r="B963" s="189" t="s">
        <v>337</v>
      </c>
      <c r="C963" s="282" t="s">
        <v>70</v>
      </c>
      <c r="D963" s="282"/>
      <c r="E963" s="282"/>
      <c r="F963" s="237" t="s">
        <v>71</v>
      </c>
      <c r="G963" s="237"/>
      <c r="H963" s="238" t="s">
        <v>155</v>
      </c>
      <c r="I963" s="238"/>
      <c r="J963" s="238"/>
    </row>
    <row r="964" spans="2:10">
      <c r="C964" s="8"/>
      <c r="D964" s="8"/>
      <c r="E964" s="1"/>
      <c r="F964" s="237" t="s">
        <v>72</v>
      </c>
      <c r="G964" s="237"/>
      <c r="H964" s="237" t="s">
        <v>73</v>
      </c>
      <c r="I964" s="237"/>
      <c r="J964" s="237"/>
    </row>
    <row r="965" spans="2:10">
      <c r="B965" s="58" t="s">
        <v>74</v>
      </c>
      <c r="D965" s="8"/>
      <c r="E965" s="8"/>
      <c r="F965" s="8"/>
      <c r="G965" s="8"/>
    </row>
    <row r="966" spans="2:10" ht="16.5" customHeight="1">
      <c r="C966" s="282" t="s">
        <v>75</v>
      </c>
      <c r="D966" s="282"/>
      <c r="E966" s="282"/>
      <c r="F966" s="237" t="s">
        <v>71</v>
      </c>
      <c r="G966" s="237"/>
      <c r="H966" s="238" t="s">
        <v>265</v>
      </c>
      <c r="I966" s="238"/>
      <c r="J966" s="238"/>
    </row>
    <row r="967" spans="2:10">
      <c r="C967" s="8"/>
      <c r="D967" s="8"/>
      <c r="E967" s="8"/>
      <c r="F967" s="237" t="s">
        <v>72</v>
      </c>
      <c r="G967" s="237"/>
      <c r="H967" s="237" t="s">
        <v>73</v>
      </c>
      <c r="I967" s="237"/>
      <c r="J967" s="237"/>
    </row>
    <row r="993" spans="2:10" s="187" customFormat="1"/>
    <row r="994" spans="2:10" s="187" customFormat="1"/>
    <row r="995" spans="2:10" s="187" customFormat="1"/>
    <row r="996" spans="2:10" s="187" customFormat="1"/>
    <row r="997" spans="2:10" s="187" customFormat="1"/>
    <row r="998" spans="2:10">
      <c r="H998" s="13"/>
      <c r="I998" s="279" t="s">
        <v>132</v>
      </c>
      <c r="J998" s="279"/>
    </row>
    <row r="999" spans="2:10">
      <c r="H999" s="13"/>
      <c r="I999" s="103"/>
      <c r="J999" s="103"/>
    </row>
    <row r="1000" spans="2:10">
      <c r="F1000" s="103"/>
      <c r="G1000" s="103"/>
      <c r="H1000" s="103"/>
    </row>
    <row r="1001" spans="2:10">
      <c r="B1001" s="280" t="s">
        <v>126</v>
      </c>
      <c r="C1001" s="280"/>
      <c r="D1001" s="280"/>
      <c r="E1001" s="280"/>
      <c r="F1001" s="280"/>
      <c r="G1001" s="280"/>
      <c r="H1001" s="280"/>
      <c r="I1001" s="280"/>
    </row>
    <row r="1002" spans="2:10">
      <c r="B1002" s="280" t="s">
        <v>133</v>
      </c>
      <c r="C1002" s="280"/>
      <c r="D1002" s="280"/>
      <c r="E1002" s="280"/>
      <c r="F1002" s="280"/>
      <c r="G1002" s="280"/>
      <c r="H1002" s="280"/>
      <c r="I1002" s="280"/>
    </row>
    <row r="1003" spans="2:10">
      <c r="B1003" s="280" t="s">
        <v>334</v>
      </c>
      <c r="C1003" s="280"/>
      <c r="D1003" s="280"/>
      <c r="E1003" s="280"/>
      <c r="F1003" s="280"/>
      <c r="G1003" s="280"/>
      <c r="H1003" s="280"/>
      <c r="I1003" s="280"/>
    </row>
    <row r="1004" spans="2:10">
      <c r="J1004" s="12"/>
    </row>
    <row r="1005" spans="2:10">
      <c r="B1005" s="274" t="s">
        <v>29</v>
      </c>
      <c r="C1005" s="102" t="s">
        <v>30</v>
      </c>
      <c r="D1005" s="249" t="s">
        <v>251</v>
      </c>
      <c r="E1005" s="250"/>
      <c r="F1005" s="250"/>
      <c r="G1005" s="250"/>
      <c r="H1005" s="250"/>
      <c r="I1005" s="251"/>
      <c r="J1005" s="12"/>
    </row>
    <row r="1006" spans="2:10">
      <c r="B1006" s="274"/>
      <c r="C1006" s="102" t="s">
        <v>31</v>
      </c>
      <c r="D1006" s="275">
        <v>104016</v>
      </c>
      <c r="E1006" s="275"/>
      <c r="F1006" s="275"/>
      <c r="G1006" s="275"/>
      <c r="H1006" s="275"/>
      <c r="I1006" s="275"/>
    </row>
    <row r="1007" spans="2:10">
      <c r="B1007" s="239"/>
      <c r="C1007" s="239"/>
      <c r="D1007" s="239"/>
      <c r="E1007" s="239"/>
      <c r="F1007" s="239"/>
      <c r="G1007" s="239"/>
      <c r="H1007" s="239"/>
      <c r="I1007" s="239"/>
    </row>
    <row r="1008" spans="2:10">
      <c r="B1008" s="274" t="s">
        <v>32</v>
      </c>
      <c r="C1008" s="102" t="s">
        <v>30</v>
      </c>
      <c r="D1008" s="249" t="s">
        <v>150</v>
      </c>
      <c r="E1008" s="250"/>
      <c r="F1008" s="250"/>
      <c r="G1008" s="250"/>
      <c r="H1008" s="250"/>
      <c r="I1008" s="251"/>
    </row>
    <row r="1009" spans="2:9">
      <c r="B1009" s="274"/>
      <c r="C1009" s="102" t="s">
        <v>31</v>
      </c>
      <c r="D1009" s="275">
        <v>104021</v>
      </c>
      <c r="E1009" s="275"/>
      <c r="F1009" s="275"/>
      <c r="G1009" s="275"/>
      <c r="H1009" s="275"/>
      <c r="I1009" s="275"/>
    </row>
    <row r="1010" spans="2:9">
      <c r="B1010" s="250"/>
      <c r="C1010" s="250"/>
      <c r="D1010" s="250"/>
      <c r="E1010" s="250"/>
      <c r="F1010" s="250"/>
      <c r="G1010" s="250"/>
      <c r="H1010" s="250"/>
      <c r="I1010" s="250"/>
    </row>
    <row r="1011" spans="2:9">
      <c r="B1011" s="274" t="s">
        <v>33</v>
      </c>
      <c r="C1011" s="274"/>
      <c r="D1011" s="249" t="s">
        <v>150</v>
      </c>
      <c r="E1011" s="250"/>
      <c r="F1011" s="250"/>
      <c r="G1011" s="250"/>
      <c r="H1011" s="250"/>
      <c r="I1011" s="251"/>
    </row>
    <row r="1012" spans="2:9">
      <c r="B1012" s="239"/>
      <c r="C1012" s="239"/>
      <c r="D1012" s="283"/>
      <c r="E1012" s="283"/>
      <c r="F1012" s="283"/>
      <c r="G1012" s="283"/>
      <c r="H1012" s="283"/>
    </row>
    <row r="1013" spans="2:9">
      <c r="B1013" s="274" t="s">
        <v>34</v>
      </c>
      <c r="C1013" s="274"/>
      <c r="D1013" s="275">
        <v>1006</v>
      </c>
      <c r="E1013" s="275"/>
      <c r="F1013" s="275"/>
      <c r="G1013" s="275"/>
      <c r="H1013" s="275"/>
      <c r="I1013" s="275"/>
    </row>
    <row r="1014" spans="2:9">
      <c r="B1014" s="250"/>
      <c r="C1014" s="250"/>
      <c r="D1014" s="250"/>
      <c r="E1014" s="250"/>
      <c r="F1014" s="250"/>
      <c r="G1014" s="250"/>
      <c r="H1014" s="250"/>
      <c r="I1014" s="250"/>
    </row>
    <row r="1015" spans="2:9">
      <c r="B1015" s="276" t="s">
        <v>129</v>
      </c>
      <c r="C1015" s="102" t="s">
        <v>37</v>
      </c>
      <c r="D1015" s="275">
        <v>10</v>
      </c>
      <c r="E1015" s="275"/>
      <c r="F1015" s="275"/>
      <c r="G1015" s="275"/>
      <c r="H1015" s="275"/>
      <c r="I1015" s="275"/>
    </row>
    <row r="1016" spans="2:9">
      <c r="B1016" s="276"/>
      <c r="C1016" s="102" t="s">
        <v>38</v>
      </c>
      <c r="D1016" s="270" t="s">
        <v>167</v>
      </c>
      <c r="E1016" s="271"/>
      <c r="F1016" s="271"/>
      <c r="G1016" s="271"/>
      <c r="H1016" s="271"/>
      <c r="I1016" s="272"/>
    </row>
    <row r="1017" spans="2:9">
      <c r="B1017" s="276"/>
      <c r="C1017" s="102" t="s">
        <v>39</v>
      </c>
      <c r="D1017" s="270" t="s">
        <v>148</v>
      </c>
      <c r="E1017" s="271"/>
      <c r="F1017" s="271"/>
      <c r="G1017" s="271"/>
      <c r="H1017" s="271"/>
      <c r="I1017" s="272"/>
    </row>
    <row r="1018" spans="2:9">
      <c r="B1018" s="239"/>
      <c r="C1018" s="239"/>
      <c r="D1018" s="283"/>
      <c r="E1018" s="283"/>
      <c r="F1018" s="283"/>
      <c r="G1018" s="283"/>
      <c r="H1018" s="283"/>
    </row>
    <row r="1019" spans="2:9">
      <c r="B1019" s="240" t="s">
        <v>130</v>
      </c>
      <c r="C1019" s="102" t="s">
        <v>41</v>
      </c>
      <c r="D1019" s="246" t="s">
        <v>252</v>
      </c>
      <c r="E1019" s="247"/>
      <c r="F1019" s="247"/>
      <c r="G1019" s="247"/>
      <c r="H1019" s="247"/>
      <c r="I1019" s="248"/>
    </row>
    <row r="1020" spans="2:9">
      <c r="B1020" s="242"/>
      <c r="C1020" s="102" t="s">
        <v>42</v>
      </c>
      <c r="D1020" s="275">
        <v>1205</v>
      </c>
      <c r="E1020" s="275"/>
      <c r="F1020" s="275"/>
      <c r="G1020" s="275"/>
      <c r="H1020" s="275"/>
      <c r="I1020" s="275"/>
    </row>
    <row r="1021" spans="2:9">
      <c r="B1021" s="242"/>
      <c r="C1021" s="102" t="s">
        <v>43</v>
      </c>
      <c r="D1021" s="246" t="s">
        <v>253</v>
      </c>
      <c r="E1021" s="247"/>
      <c r="F1021" s="247"/>
      <c r="G1021" s="247"/>
      <c r="H1021" s="247"/>
      <c r="I1021" s="248"/>
    </row>
    <row r="1022" spans="2:9">
      <c r="B1022" s="244"/>
      <c r="C1022" s="102" t="s">
        <v>44</v>
      </c>
      <c r="D1022" s="275">
        <v>12006</v>
      </c>
      <c r="E1022" s="275"/>
      <c r="F1022" s="275"/>
      <c r="G1022" s="275"/>
      <c r="H1022" s="275"/>
      <c r="I1022" s="275"/>
    </row>
    <row r="1023" spans="2:9">
      <c r="B1023" s="239"/>
      <c r="C1023" s="239"/>
      <c r="D1023" s="283"/>
      <c r="E1023" s="283"/>
      <c r="F1023" s="283"/>
      <c r="G1023" s="283"/>
      <c r="H1023" s="283"/>
    </row>
    <row r="1024" spans="2:9" ht="21" customHeight="1">
      <c r="B1024" s="274" t="s">
        <v>131</v>
      </c>
      <c r="C1024" s="274"/>
      <c r="D1024" s="275" t="s">
        <v>154</v>
      </c>
      <c r="E1024" s="275"/>
      <c r="F1024" s="275"/>
      <c r="G1024" s="275"/>
      <c r="H1024" s="275"/>
      <c r="I1024" s="275"/>
    </row>
    <row r="1025" spans="2:10">
      <c r="B1025" s="187"/>
      <c r="C1025" s="187"/>
      <c r="D1025" s="97"/>
      <c r="E1025" s="97"/>
      <c r="F1025" s="97"/>
      <c r="G1025" s="97"/>
      <c r="H1025" s="97"/>
      <c r="I1025" s="97"/>
    </row>
    <row r="1027" spans="2:10" ht="52.5" customHeight="1">
      <c r="B1027" s="46"/>
      <c r="C1027" s="46"/>
      <c r="D1027" s="291" t="s">
        <v>134</v>
      </c>
      <c r="E1027" s="292"/>
      <c r="F1027" s="291" t="s">
        <v>135</v>
      </c>
      <c r="G1027" s="292"/>
      <c r="H1027" s="293" t="s">
        <v>136</v>
      </c>
      <c r="I1027" s="293" t="s">
        <v>137</v>
      </c>
      <c r="J1027" s="293" t="s">
        <v>138</v>
      </c>
    </row>
    <row r="1028" spans="2:10" ht="73.5" customHeight="1">
      <c r="B1028" s="102" t="s">
        <v>139</v>
      </c>
      <c r="C1028" s="105">
        <v>1205</v>
      </c>
      <c r="D1028" s="3" t="s">
        <v>2</v>
      </c>
      <c r="E1028" s="3" t="s">
        <v>140</v>
      </c>
      <c r="F1028" s="3" t="s">
        <v>2</v>
      </c>
      <c r="G1028" s="3" t="s">
        <v>140</v>
      </c>
      <c r="H1028" s="294"/>
      <c r="I1028" s="294"/>
      <c r="J1028" s="294"/>
    </row>
    <row r="1029" spans="2:10" ht="33" customHeight="1">
      <c r="B1029" s="102" t="s">
        <v>141</v>
      </c>
      <c r="C1029" s="105">
        <v>12006</v>
      </c>
      <c r="D1029" s="3">
        <v>1</v>
      </c>
      <c r="E1029" s="3">
        <v>2</v>
      </c>
      <c r="F1029" s="3">
        <v>3</v>
      </c>
      <c r="G1029" s="3">
        <v>4</v>
      </c>
      <c r="H1029" s="3">
        <v>5</v>
      </c>
      <c r="I1029" s="3">
        <v>6</v>
      </c>
      <c r="J1029" s="3">
        <v>7</v>
      </c>
    </row>
    <row r="1030" spans="2:10" ht="32.25" customHeight="1">
      <c r="B1030" s="102" t="s">
        <v>142</v>
      </c>
      <c r="C1030" s="246" t="s">
        <v>253</v>
      </c>
      <c r="D1030" s="247"/>
      <c r="E1030" s="247"/>
      <c r="F1030" s="247"/>
      <c r="G1030" s="247"/>
      <c r="H1030" s="247"/>
      <c r="I1030" s="247"/>
      <c r="J1030" s="248"/>
    </row>
    <row r="1031" spans="2:10" ht="172.5" customHeight="1">
      <c r="B1031" s="102" t="s">
        <v>143</v>
      </c>
      <c r="C1031" s="104" t="s">
        <v>254</v>
      </c>
      <c r="D1031" s="224"/>
      <c r="E1031" s="47" t="s">
        <v>28</v>
      </c>
      <c r="F1031" s="47"/>
      <c r="G1031" s="11"/>
      <c r="H1031" s="47" t="s">
        <v>28</v>
      </c>
      <c r="I1031" s="47" t="s">
        <v>28</v>
      </c>
      <c r="J1031" s="47" t="s">
        <v>28</v>
      </c>
    </row>
    <row r="1032" spans="2:10" ht="35.25" customHeight="1">
      <c r="B1032" s="102" t="s">
        <v>144</v>
      </c>
      <c r="C1032" s="104" t="s">
        <v>224</v>
      </c>
      <c r="D1032" s="47" t="s">
        <v>28</v>
      </c>
      <c r="E1032" s="47" t="s">
        <v>28</v>
      </c>
      <c r="F1032" s="47" t="s">
        <v>28</v>
      </c>
      <c r="G1032" s="47" t="s">
        <v>27</v>
      </c>
      <c r="H1032" s="47" t="s">
        <v>28</v>
      </c>
      <c r="I1032" s="47" t="s">
        <v>28</v>
      </c>
      <c r="J1032" s="47" t="s">
        <v>28</v>
      </c>
    </row>
    <row r="1033" spans="2:10" ht="27">
      <c r="B1033" s="163" t="s">
        <v>225</v>
      </c>
      <c r="C1033" s="104"/>
      <c r="D1033" s="47" t="s">
        <v>28</v>
      </c>
      <c r="E1033" s="47" t="s">
        <v>28</v>
      </c>
      <c r="F1033" s="47" t="s">
        <v>28</v>
      </c>
      <c r="G1033" s="11"/>
      <c r="H1033" s="47" t="s">
        <v>28</v>
      </c>
      <c r="I1033" s="47" t="s">
        <v>28</v>
      </c>
      <c r="J1033" s="47" t="s">
        <v>28</v>
      </c>
    </row>
    <row r="1034" spans="2:10" ht="19.5" customHeight="1">
      <c r="B1034" s="289" t="s">
        <v>146</v>
      </c>
      <c r="C1034" s="289"/>
      <c r="D1034" s="46"/>
      <c r="E1034" s="46"/>
      <c r="F1034" s="46"/>
      <c r="G1034" s="46"/>
      <c r="H1034" s="46"/>
      <c r="I1034" s="46"/>
      <c r="J1034" s="46"/>
    </row>
    <row r="1035" spans="2:10" ht="25.5" customHeight="1">
      <c r="B1035" s="315" t="s">
        <v>255</v>
      </c>
      <c r="C1035" s="316"/>
      <c r="D1035" s="55">
        <v>3</v>
      </c>
      <c r="E1035" s="55">
        <f>D1035</f>
        <v>3</v>
      </c>
      <c r="F1035" s="55">
        <v>3</v>
      </c>
      <c r="G1035" s="55">
        <f>F1035</f>
        <v>3</v>
      </c>
      <c r="H1035" s="55">
        <v>3</v>
      </c>
      <c r="I1035" s="55">
        <f>G1035-H1035</f>
        <v>0</v>
      </c>
      <c r="J1035" s="74"/>
    </row>
    <row r="1036" spans="2:10" ht="24" customHeight="1">
      <c r="B1036" s="297" t="s">
        <v>147</v>
      </c>
      <c r="C1036" s="298"/>
      <c r="D1036" s="51">
        <v>4945.8</v>
      </c>
      <c r="E1036" s="51">
        <f>D1036</f>
        <v>4945.8</v>
      </c>
      <c r="F1036" s="190">
        <v>4945.8</v>
      </c>
      <c r="G1036" s="51">
        <f>F1036</f>
        <v>4945.8</v>
      </c>
      <c r="H1036" s="190">
        <v>4945.8</v>
      </c>
      <c r="I1036" s="106">
        <f>G1036-H1036</f>
        <v>0</v>
      </c>
      <c r="J1036" s="74"/>
    </row>
    <row r="1039" spans="2:10">
      <c r="B1039" s="189" t="s">
        <v>337</v>
      </c>
      <c r="C1039" s="282" t="s">
        <v>70</v>
      </c>
      <c r="D1039" s="282"/>
      <c r="E1039" s="282"/>
      <c r="F1039" s="237" t="s">
        <v>71</v>
      </c>
      <c r="G1039" s="237"/>
      <c r="H1039" s="238" t="s">
        <v>155</v>
      </c>
      <c r="I1039" s="238"/>
      <c r="J1039" s="238"/>
    </row>
    <row r="1040" spans="2:10">
      <c r="C1040" s="8"/>
      <c r="D1040" s="8"/>
      <c r="E1040" s="1"/>
      <c r="F1040" s="237" t="s">
        <v>72</v>
      </c>
      <c r="G1040" s="237"/>
      <c r="H1040" s="237" t="s">
        <v>73</v>
      </c>
      <c r="I1040" s="237"/>
      <c r="J1040" s="237"/>
    </row>
    <row r="1041" spans="2:10">
      <c r="B1041" s="101" t="s">
        <v>74</v>
      </c>
      <c r="D1041" s="8"/>
      <c r="E1041" s="8"/>
      <c r="F1041" s="8"/>
      <c r="G1041" s="8"/>
    </row>
    <row r="1042" spans="2:10" ht="16.5" customHeight="1">
      <c r="C1042" s="282" t="s">
        <v>75</v>
      </c>
      <c r="D1042" s="282"/>
      <c r="E1042" s="282"/>
      <c r="F1042" s="237" t="s">
        <v>71</v>
      </c>
      <c r="G1042" s="237"/>
      <c r="H1042" s="238" t="s">
        <v>265</v>
      </c>
      <c r="I1042" s="238"/>
      <c r="J1042" s="238"/>
    </row>
    <row r="1043" spans="2:10">
      <c r="C1043" s="8"/>
      <c r="D1043" s="8"/>
      <c r="E1043" s="8"/>
      <c r="F1043" s="237" t="s">
        <v>72</v>
      </c>
      <c r="G1043" s="237"/>
      <c r="H1043" s="237" t="s">
        <v>73</v>
      </c>
      <c r="I1043" s="237"/>
      <c r="J1043" s="237"/>
    </row>
    <row r="1058" spans="2:10" s="187" customFormat="1" ht="12.75" customHeight="1">
      <c r="C1058" s="8"/>
      <c r="D1058" s="8"/>
      <c r="E1058" s="8"/>
      <c r="F1058" s="210"/>
      <c r="G1058" s="210"/>
      <c r="H1058" s="210"/>
      <c r="I1058" s="210"/>
      <c r="J1058" s="210"/>
    </row>
    <row r="1059" spans="2:10">
      <c r="H1059" s="13"/>
      <c r="I1059" s="279" t="s">
        <v>132</v>
      </c>
      <c r="J1059" s="279"/>
    </row>
    <row r="1060" spans="2:10">
      <c r="F1060" s="87"/>
      <c r="G1060" s="87"/>
      <c r="H1060" s="87"/>
    </row>
    <row r="1061" spans="2:10">
      <c r="B1061" s="280" t="s">
        <v>126</v>
      </c>
      <c r="C1061" s="280"/>
      <c r="D1061" s="280"/>
      <c r="E1061" s="280"/>
      <c r="F1061" s="280"/>
      <c r="G1061" s="280"/>
      <c r="H1061" s="280"/>
      <c r="I1061" s="280"/>
    </row>
    <row r="1062" spans="2:10">
      <c r="B1062" s="280" t="s">
        <v>133</v>
      </c>
      <c r="C1062" s="280"/>
      <c r="D1062" s="280"/>
      <c r="E1062" s="280"/>
      <c r="F1062" s="280"/>
      <c r="G1062" s="280"/>
      <c r="H1062" s="280"/>
      <c r="I1062" s="280"/>
    </row>
    <row r="1063" spans="2:10">
      <c r="B1063" s="280" t="s">
        <v>334</v>
      </c>
      <c r="C1063" s="280"/>
      <c r="D1063" s="280"/>
      <c r="E1063" s="280"/>
      <c r="F1063" s="280"/>
      <c r="G1063" s="280"/>
      <c r="H1063" s="280"/>
      <c r="I1063" s="280"/>
    </row>
    <row r="1064" spans="2:10">
      <c r="J1064" s="12"/>
    </row>
    <row r="1065" spans="2:10">
      <c r="B1065" s="274" t="s">
        <v>29</v>
      </c>
      <c r="C1065" s="86" t="s">
        <v>30</v>
      </c>
      <c r="D1065" s="249" t="s">
        <v>150</v>
      </c>
      <c r="E1065" s="250"/>
      <c r="F1065" s="250"/>
      <c r="G1065" s="250"/>
      <c r="H1065" s="250"/>
      <c r="I1065" s="251"/>
      <c r="J1065" s="12"/>
    </row>
    <row r="1066" spans="2:10">
      <c r="B1066" s="274"/>
      <c r="C1066" s="86" t="s">
        <v>31</v>
      </c>
      <c r="D1066" s="275">
        <v>104021</v>
      </c>
      <c r="E1066" s="275"/>
      <c r="F1066" s="275"/>
      <c r="G1066" s="275"/>
      <c r="H1066" s="275"/>
      <c r="I1066" s="275"/>
    </row>
    <row r="1067" spans="2:10">
      <c r="B1067" s="239"/>
      <c r="C1067" s="239"/>
      <c r="D1067" s="239"/>
      <c r="E1067" s="239"/>
      <c r="F1067" s="239"/>
      <c r="G1067" s="239"/>
      <c r="H1067" s="239"/>
      <c r="I1067" s="239"/>
    </row>
    <row r="1068" spans="2:10">
      <c r="B1068" s="274" t="s">
        <v>32</v>
      </c>
      <c r="C1068" s="86" t="s">
        <v>30</v>
      </c>
      <c r="D1068" s="249" t="s">
        <v>150</v>
      </c>
      <c r="E1068" s="250"/>
      <c r="F1068" s="250"/>
      <c r="G1068" s="250"/>
      <c r="H1068" s="250"/>
      <c r="I1068" s="251"/>
    </row>
    <row r="1069" spans="2:10">
      <c r="B1069" s="274"/>
      <c r="C1069" s="86" t="s">
        <v>31</v>
      </c>
      <c r="D1069" s="275">
        <v>104021</v>
      </c>
      <c r="E1069" s="275"/>
      <c r="F1069" s="275"/>
      <c r="G1069" s="275"/>
      <c r="H1069" s="275"/>
      <c r="I1069" s="275"/>
    </row>
    <row r="1070" spans="2:10">
      <c r="B1070" s="250"/>
      <c r="C1070" s="250"/>
      <c r="D1070" s="250"/>
      <c r="E1070" s="250"/>
      <c r="F1070" s="250"/>
      <c r="G1070" s="250"/>
      <c r="H1070" s="250"/>
      <c r="I1070" s="250"/>
    </row>
    <row r="1071" spans="2:10">
      <c r="B1071" s="274" t="s">
        <v>33</v>
      </c>
      <c r="C1071" s="274"/>
      <c r="D1071" s="249" t="s">
        <v>150</v>
      </c>
      <c r="E1071" s="250"/>
      <c r="F1071" s="250"/>
      <c r="G1071" s="250"/>
      <c r="H1071" s="250"/>
      <c r="I1071" s="251"/>
    </row>
    <row r="1072" spans="2:10">
      <c r="B1072" s="239"/>
      <c r="C1072" s="239"/>
      <c r="D1072" s="283"/>
      <c r="E1072" s="283"/>
      <c r="F1072" s="283"/>
      <c r="G1072" s="283"/>
      <c r="H1072" s="283"/>
    </row>
    <row r="1073" spans="2:10">
      <c r="B1073" s="274" t="s">
        <v>34</v>
      </c>
      <c r="C1073" s="274"/>
      <c r="D1073" s="275">
        <v>1006</v>
      </c>
      <c r="E1073" s="275"/>
      <c r="F1073" s="275"/>
      <c r="G1073" s="275"/>
      <c r="H1073" s="275"/>
      <c r="I1073" s="275"/>
    </row>
    <row r="1074" spans="2:10">
      <c r="B1074" s="250"/>
      <c r="C1074" s="250"/>
      <c r="D1074" s="250"/>
      <c r="E1074" s="250"/>
      <c r="F1074" s="250"/>
      <c r="G1074" s="250"/>
      <c r="H1074" s="250"/>
      <c r="I1074" s="250"/>
    </row>
    <row r="1075" spans="2:10">
      <c r="B1075" s="276" t="s">
        <v>129</v>
      </c>
      <c r="C1075" s="86" t="s">
        <v>37</v>
      </c>
      <c r="D1075" s="270" t="s">
        <v>167</v>
      </c>
      <c r="E1075" s="271"/>
      <c r="F1075" s="271"/>
      <c r="G1075" s="271"/>
      <c r="H1075" s="271"/>
      <c r="I1075" s="272"/>
    </row>
    <row r="1076" spans="2:10">
      <c r="B1076" s="276"/>
      <c r="C1076" s="86" t="s">
        <v>38</v>
      </c>
      <c r="D1076" s="270" t="s">
        <v>156</v>
      </c>
      <c r="E1076" s="271"/>
      <c r="F1076" s="271"/>
      <c r="G1076" s="271"/>
      <c r="H1076" s="271"/>
      <c r="I1076" s="272"/>
    </row>
    <row r="1077" spans="2:10">
      <c r="B1077" s="276"/>
      <c r="C1077" s="86" t="s">
        <v>39</v>
      </c>
      <c r="D1077" s="270" t="s">
        <v>148</v>
      </c>
      <c r="E1077" s="271"/>
      <c r="F1077" s="271"/>
      <c r="G1077" s="271"/>
      <c r="H1077" s="271"/>
      <c r="I1077" s="272"/>
    </row>
    <row r="1078" spans="2:10">
      <c r="B1078" s="239"/>
      <c r="C1078" s="239"/>
      <c r="D1078" s="283"/>
      <c r="E1078" s="283"/>
      <c r="F1078" s="283"/>
      <c r="G1078" s="283"/>
      <c r="H1078" s="283"/>
    </row>
    <row r="1079" spans="2:10" ht="30" customHeight="1">
      <c r="B1079" s="240" t="s">
        <v>130</v>
      </c>
      <c r="C1079" s="86" t="s">
        <v>41</v>
      </c>
      <c r="D1079" s="246" t="s">
        <v>151</v>
      </c>
      <c r="E1079" s="247"/>
      <c r="F1079" s="247"/>
      <c r="G1079" s="247"/>
      <c r="H1079" s="247"/>
      <c r="I1079" s="248"/>
    </row>
    <row r="1080" spans="2:10">
      <c r="B1080" s="242"/>
      <c r="C1080" s="86" t="s">
        <v>42</v>
      </c>
      <c r="D1080" s="275">
        <v>1108</v>
      </c>
      <c r="E1080" s="275"/>
      <c r="F1080" s="275"/>
      <c r="G1080" s="275"/>
      <c r="H1080" s="275"/>
      <c r="I1080" s="275"/>
    </row>
    <row r="1081" spans="2:10" ht="39.75" customHeight="1">
      <c r="B1081" s="242"/>
      <c r="C1081" s="86" t="s">
        <v>43</v>
      </c>
      <c r="D1081" s="246" t="s">
        <v>243</v>
      </c>
      <c r="E1081" s="247"/>
      <c r="F1081" s="247"/>
      <c r="G1081" s="247"/>
      <c r="H1081" s="247"/>
      <c r="I1081" s="248"/>
    </row>
    <row r="1082" spans="2:10">
      <c r="B1082" s="244"/>
      <c r="C1082" s="86" t="s">
        <v>44</v>
      </c>
      <c r="D1082" s="275">
        <v>11005</v>
      </c>
      <c r="E1082" s="275"/>
      <c r="F1082" s="275"/>
      <c r="G1082" s="275"/>
      <c r="H1082" s="275"/>
      <c r="I1082" s="275"/>
    </row>
    <row r="1083" spans="2:10">
      <c r="B1083" s="239"/>
      <c r="C1083" s="239"/>
      <c r="D1083" s="283"/>
      <c r="E1083" s="283"/>
      <c r="F1083" s="283"/>
      <c r="G1083" s="283"/>
      <c r="H1083" s="283"/>
    </row>
    <row r="1084" spans="2:10">
      <c r="B1084" s="274" t="s">
        <v>131</v>
      </c>
      <c r="C1084" s="274"/>
      <c r="D1084" s="275" t="s">
        <v>154</v>
      </c>
      <c r="E1084" s="275"/>
      <c r="F1084" s="275"/>
      <c r="G1084" s="275"/>
      <c r="H1084" s="275"/>
      <c r="I1084" s="275"/>
    </row>
    <row r="1086" spans="2:10" ht="38.25" customHeight="1">
      <c r="B1086" s="46"/>
      <c r="C1086" s="46"/>
      <c r="D1086" s="291" t="s">
        <v>134</v>
      </c>
      <c r="E1086" s="292"/>
      <c r="F1086" s="291" t="s">
        <v>135</v>
      </c>
      <c r="G1086" s="292"/>
      <c r="H1086" s="293" t="s">
        <v>136</v>
      </c>
      <c r="I1086" s="293" t="s">
        <v>137</v>
      </c>
      <c r="J1086" s="293" t="s">
        <v>138</v>
      </c>
    </row>
    <row r="1087" spans="2:10" ht="27">
      <c r="B1087" s="86" t="s">
        <v>139</v>
      </c>
      <c r="C1087" s="89">
        <v>1108</v>
      </c>
      <c r="D1087" s="3" t="s">
        <v>2</v>
      </c>
      <c r="E1087" s="3" t="s">
        <v>140</v>
      </c>
      <c r="F1087" s="3" t="s">
        <v>2</v>
      </c>
      <c r="G1087" s="3" t="s">
        <v>140</v>
      </c>
      <c r="H1087" s="294"/>
      <c r="I1087" s="294"/>
      <c r="J1087" s="294"/>
    </row>
    <row r="1088" spans="2:10">
      <c r="B1088" s="86" t="s">
        <v>141</v>
      </c>
      <c r="C1088" s="89">
        <v>11005</v>
      </c>
      <c r="D1088" s="3">
        <v>1</v>
      </c>
      <c r="E1088" s="3">
        <v>2</v>
      </c>
      <c r="F1088" s="3">
        <v>3</v>
      </c>
      <c r="G1088" s="3">
        <v>4</v>
      </c>
      <c r="H1088" s="3">
        <v>5</v>
      </c>
      <c r="I1088" s="3">
        <v>6</v>
      </c>
      <c r="J1088" s="3">
        <v>7</v>
      </c>
    </row>
    <row r="1089" spans="2:10" ht="48.75" customHeight="1">
      <c r="B1089" s="86" t="s">
        <v>142</v>
      </c>
      <c r="C1089" s="246" t="s">
        <v>243</v>
      </c>
      <c r="D1089" s="247"/>
      <c r="E1089" s="247"/>
      <c r="F1089" s="247"/>
      <c r="G1089" s="247"/>
      <c r="H1089" s="247"/>
      <c r="I1089" s="247"/>
      <c r="J1089" s="248"/>
    </row>
    <row r="1090" spans="2:10" ht="138" customHeight="1">
      <c r="B1090" s="86" t="s">
        <v>143</v>
      </c>
      <c r="C1090" s="88" t="s">
        <v>243</v>
      </c>
      <c r="D1090" s="47" t="s">
        <v>28</v>
      </c>
      <c r="E1090" s="47" t="s">
        <v>28</v>
      </c>
      <c r="F1090" s="47" t="s">
        <v>28</v>
      </c>
      <c r="G1090" s="11"/>
      <c r="H1090" s="47" t="s">
        <v>28</v>
      </c>
      <c r="I1090" s="47" t="s">
        <v>28</v>
      </c>
      <c r="J1090" s="47" t="s">
        <v>28</v>
      </c>
    </row>
    <row r="1091" spans="2:10">
      <c r="B1091" s="86" t="s">
        <v>144</v>
      </c>
      <c r="C1091" s="88"/>
      <c r="D1091" s="47" t="s">
        <v>28</v>
      </c>
      <c r="E1091" s="47" t="s">
        <v>28</v>
      </c>
      <c r="F1091" s="47" t="s">
        <v>28</v>
      </c>
      <c r="G1091" s="47" t="s">
        <v>27</v>
      </c>
      <c r="H1091" s="47" t="s">
        <v>28</v>
      </c>
      <c r="I1091" s="47" t="s">
        <v>28</v>
      </c>
      <c r="J1091" s="47" t="s">
        <v>28</v>
      </c>
    </row>
    <row r="1092" spans="2:10" ht="36.75" customHeight="1">
      <c r="B1092" s="2" t="s">
        <v>145</v>
      </c>
      <c r="C1092" s="88" t="s">
        <v>184</v>
      </c>
      <c r="D1092" s="47" t="s">
        <v>28</v>
      </c>
      <c r="E1092" s="47" t="s">
        <v>28</v>
      </c>
      <c r="F1092" s="47" t="s">
        <v>28</v>
      </c>
      <c r="G1092" s="11"/>
      <c r="H1092" s="47" t="s">
        <v>28</v>
      </c>
      <c r="I1092" s="47" t="s">
        <v>28</v>
      </c>
      <c r="J1092" s="47" t="s">
        <v>28</v>
      </c>
    </row>
    <row r="1093" spans="2:10">
      <c r="B1093" s="289" t="s">
        <v>146</v>
      </c>
      <c r="C1093" s="289"/>
      <c r="D1093" s="46"/>
      <c r="E1093" s="46"/>
      <c r="F1093" s="46"/>
      <c r="G1093" s="46"/>
      <c r="H1093" s="46"/>
      <c r="I1093" s="46"/>
      <c r="J1093" s="46"/>
    </row>
    <row r="1094" spans="2:10" ht="22.5" customHeight="1">
      <c r="B1094" s="290" t="s">
        <v>147</v>
      </c>
      <c r="C1094" s="290"/>
      <c r="D1094" s="51"/>
      <c r="E1094" s="51">
        <v>22748.5</v>
      </c>
      <c r="F1094" s="51"/>
      <c r="G1094" s="190">
        <v>22748.5</v>
      </c>
      <c r="H1094" s="190">
        <v>22748.44</v>
      </c>
      <c r="I1094" s="51">
        <f>G1094-H1094</f>
        <v>6.0000000001309672E-2</v>
      </c>
      <c r="J1094" s="11"/>
    </row>
    <row r="1097" spans="2:10">
      <c r="B1097" s="189" t="s">
        <v>337</v>
      </c>
      <c r="C1097" s="282" t="s">
        <v>70</v>
      </c>
      <c r="D1097" s="282"/>
      <c r="E1097" s="282"/>
      <c r="F1097" s="237" t="s">
        <v>71</v>
      </c>
      <c r="G1097" s="237"/>
      <c r="H1097" s="238" t="s">
        <v>155</v>
      </c>
      <c r="I1097" s="238"/>
      <c r="J1097" s="238"/>
    </row>
    <row r="1098" spans="2:10">
      <c r="C1098" s="8"/>
      <c r="D1098" s="8"/>
      <c r="E1098" s="1"/>
      <c r="F1098" s="237" t="s">
        <v>72</v>
      </c>
      <c r="G1098" s="237"/>
      <c r="H1098" s="237" t="s">
        <v>73</v>
      </c>
      <c r="I1098" s="237"/>
      <c r="J1098" s="237"/>
    </row>
    <row r="1099" spans="2:10">
      <c r="B1099" s="85" t="s">
        <v>74</v>
      </c>
      <c r="D1099" s="8"/>
      <c r="E1099" s="8"/>
      <c r="F1099" s="8"/>
      <c r="G1099" s="8"/>
    </row>
    <row r="1100" spans="2:10" ht="16.5" customHeight="1">
      <c r="C1100" s="282" t="s">
        <v>75</v>
      </c>
      <c r="D1100" s="282"/>
      <c r="E1100" s="282"/>
      <c r="F1100" s="237" t="s">
        <v>71</v>
      </c>
      <c r="G1100" s="237"/>
      <c r="H1100" s="238" t="s">
        <v>265</v>
      </c>
      <c r="I1100" s="238"/>
      <c r="J1100" s="238"/>
    </row>
    <row r="1101" spans="2:10">
      <c r="C1101" s="8"/>
      <c r="D1101" s="8"/>
      <c r="E1101" s="8"/>
      <c r="F1101" s="237" t="s">
        <v>72</v>
      </c>
      <c r="G1101" s="237"/>
      <c r="H1101" s="237" t="s">
        <v>73</v>
      </c>
      <c r="I1101" s="237"/>
      <c r="J1101" s="237"/>
    </row>
    <row r="1102" spans="2:10" s="187" customFormat="1">
      <c r="C1102" s="8"/>
      <c r="D1102" s="8"/>
      <c r="E1102" s="8"/>
      <c r="F1102" s="210"/>
      <c r="G1102" s="210"/>
      <c r="H1102" s="210"/>
      <c r="I1102" s="210"/>
      <c r="J1102" s="210"/>
    </row>
    <row r="1103" spans="2:10" s="187" customFormat="1">
      <c r="C1103" s="8"/>
      <c r="D1103" s="8"/>
      <c r="E1103" s="8"/>
      <c r="F1103" s="210"/>
      <c r="G1103" s="210"/>
      <c r="H1103" s="210"/>
      <c r="I1103" s="210"/>
      <c r="J1103" s="210"/>
    </row>
    <row r="1104" spans="2:10" s="187" customFormat="1">
      <c r="C1104" s="8"/>
      <c r="D1104" s="8"/>
      <c r="E1104" s="8"/>
      <c r="F1104" s="210"/>
      <c r="G1104" s="210"/>
      <c r="H1104" s="210"/>
      <c r="I1104" s="210"/>
      <c r="J1104" s="210"/>
    </row>
    <row r="1105" spans="3:10" s="187" customFormat="1">
      <c r="C1105" s="8"/>
      <c r="D1105" s="8"/>
      <c r="E1105" s="8"/>
      <c r="F1105" s="210"/>
      <c r="G1105" s="210"/>
      <c r="H1105" s="210"/>
      <c r="I1105" s="210"/>
      <c r="J1105" s="210"/>
    </row>
    <row r="1106" spans="3:10" s="187" customFormat="1">
      <c r="C1106" s="8"/>
      <c r="D1106" s="8"/>
      <c r="E1106" s="8"/>
      <c r="F1106" s="210"/>
      <c r="G1106" s="210"/>
      <c r="H1106" s="210"/>
      <c r="I1106" s="210"/>
      <c r="J1106" s="210"/>
    </row>
    <row r="1107" spans="3:10" s="187" customFormat="1">
      <c r="C1107" s="8"/>
      <c r="D1107" s="8"/>
      <c r="E1107" s="8"/>
      <c r="F1107" s="210"/>
      <c r="G1107" s="210"/>
      <c r="H1107" s="210"/>
      <c r="I1107" s="210"/>
      <c r="J1107" s="210"/>
    </row>
    <row r="1108" spans="3:10" s="187" customFormat="1">
      <c r="C1108" s="8"/>
      <c r="D1108" s="8"/>
      <c r="E1108" s="8"/>
      <c r="F1108" s="210"/>
      <c r="G1108" s="210"/>
      <c r="H1108" s="210"/>
      <c r="I1108" s="210"/>
      <c r="J1108" s="210"/>
    </row>
    <row r="1109" spans="3:10" s="187" customFormat="1">
      <c r="C1109" s="8"/>
      <c r="D1109" s="8"/>
      <c r="E1109" s="8"/>
      <c r="F1109" s="210"/>
      <c r="G1109" s="210"/>
      <c r="H1109" s="210"/>
      <c r="I1109" s="210"/>
      <c r="J1109" s="210"/>
    </row>
    <row r="1110" spans="3:10" s="187" customFormat="1">
      <c r="C1110" s="8"/>
      <c r="D1110" s="8"/>
      <c r="E1110" s="8"/>
      <c r="F1110" s="210"/>
      <c r="G1110" s="210"/>
      <c r="H1110" s="210"/>
      <c r="I1110" s="210"/>
      <c r="J1110" s="210"/>
    </row>
    <row r="1111" spans="3:10" s="187" customFormat="1">
      <c r="C1111" s="8"/>
      <c r="D1111" s="8"/>
      <c r="E1111" s="8"/>
      <c r="F1111" s="210"/>
      <c r="G1111" s="210"/>
      <c r="H1111" s="210"/>
      <c r="I1111" s="210"/>
      <c r="J1111" s="210"/>
    </row>
    <row r="1112" spans="3:10" s="187" customFormat="1">
      <c r="C1112" s="8"/>
      <c r="D1112" s="8"/>
      <c r="E1112" s="8"/>
      <c r="F1112" s="210"/>
      <c r="G1112" s="210"/>
      <c r="H1112" s="210"/>
      <c r="I1112" s="210"/>
      <c r="J1112" s="210"/>
    </row>
    <row r="1113" spans="3:10" s="187" customFormat="1">
      <c r="C1113" s="8"/>
      <c r="D1113" s="8"/>
      <c r="E1113" s="8"/>
      <c r="F1113" s="210"/>
      <c r="G1113" s="210"/>
      <c r="H1113" s="210"/>
      <c r="I1113" s="210"/>
      <c r="J1113" s="210"/>
    </row>
    <row r="1114" spans="3:10" s="187" customFormat="1">
      <c r="C1114" s="8"/>
      <c r="D1114" s="8"/>
      <c r="E1114" s="8"/>
      <c r="F1114" s="210"/>
      <c r="G1114" s="210"/>
      <c r="H1114" s="210"/>
      <c r="I1114" s="210"/>
      <c r="J1114" s="210"/>
    </row>
    <row r="1115" spans="3:10" s="187" customFormat="1">
      <c r="C1115" s="8"/>
      <c r="D1115" s="8"/>
      <c r="E1115" s="8"/>
      <c r="F1115" s="210"/>
      <c r="G1115" s="210"/>
      <c r="H1115" s="210"/>
      <c r="I1115" s="210"/>
      <c r="J1115" s="210"/>
    </row>
    <row r="1116" spans="3:10" s="187" customFormat="1">
      <c r="C1116" s="8"/>
      <c r="D1116" s="8"/>
      <c r="E1116" s="8"/>
      <c r="F1116" s="210"/>
      <c r="G1116" s="210"/>
      <c r="H1116" s="210"/>
      <c r="I1116" s="210"/>
      <c r="J1116" s="210"/>
    </row>
    <row r="1117" spans="3:10" s="187" customFormat="1">
      <c r="C1117" s="8"/>
      <c r="D1117" s="8"/>
      <c r="E1117" s="8"/>
      <c r="F1117" s="210"/>
      <c r="G1117" s="210"/>
      <c r="H1117" s="210"/>
      <c r="I1117" s="210"/>
      <c r="J1117" s="210"/>
    </row>
    <row r="1118" spans="3:10" s="187" customFormat="1">
      <c r="C1118" s="8"/>
      <c r="D1118" s="8"/>
      <c r="E1118" s="8"/>
      <c r="F1118" s="210"/>
      <c r="G1118" s="210"/>
      <c r="H1118" s="210"/>
      <c r="I1118" s="210"/>
      <c r="J1118" s="210"/>
    </row>
    <row r="1119" spans="3:10" s="187" customFormat="1">
      <c r="C1119" s="8"/>
      <c r="D1119" s="8"/>
      <c r="E1119" s="8"/>
      <c r="F1119" s="210"/>
      <c r="G1119" s="210"/>
      <c r="H1119" s="210"/>
      <c r="I1119" s="210"/>
      <c r="J1119" s="210"/>
    </row>
    <row r="1120" spans="3:10" s="187" customFormat="1">
      <c r="C1120" s="8"/>
      <c r="D1120" s="8"/>
      <c r="E1120" s="8"/>
      <c r="F1120" s="210"/>
      <c r="G1120" s="210"/>
      <c r="H1120" s="210"/>
      <c r="I1120" s="210"/>
      <c r="J1120" s="210"/>
    </row>
    <row r="1121" spans="3:10" s="187" customFormat="1">
      <c r="C1121" s="8"/>
      <c r="D1121" s="8"/>
      <c r="E1121" s="8"/>
      <c r="F1121" s="210"/>
      <c r="G1121" s="210"/>
      <c r="H1121" s="210"/>
      <c r="I1121" s="210"/>
      <c r="J1121" s="210"/>
    </row>
    <row r="1122" spans="3:10" s="187" customFormat="1">
      <c r="C1122" s="8"/>
      <c r="D1122" s="8"/>
      <c r="E1122" s="8"/>
      <c r="F1122" s="210"/>
      <c r="G1122" s="210"/>
      <c r="H1122" s="210"/>
      <c r="I1122" s="210"/>
      <c r="J1122" s="210"/>
    </row>
    <row r="1123" spans="3:10" s="187" customFormat="1">
      <c r="C1123" s="8"/>
      <c r="D1123" s="8"/>
      <c r="E1123" s="8"/>
      <c r="F1123" s="210"/>
      <c r="G1123" s="210"/>
      <c r="H1123" s="210"/>
      <c r="I1123" s="210"/>
      <c r="J1123" s="210"/>
    </row>
    <row r="1124" spans="3:10" s="187" customFormat="1">
      <c r="C1124" s="8"/>
      <c r="D1124" s="8"/>
      <c r="E1124" s="8"/>
      <c r="F1124" s="210"/>
      <c r="G1124" s="210"/>
      <c r="H1124" s="210"/>
      <c r="I1124" s="210"/>
      <c r="J1124" s="210"/>
    </row>
    <row r="1125" spans="3:10" s="187" customFormat="1">
      <c r="C1125" s="8"/>
      <c r="D1125" s="8"/>
      <c r="E1125" s="8"/>
      <c r="F1125" s="210"/>
      <c r="G1125" s="210"/>
      <c r="H1125" s="210"/>
      <c r="I1125" s="210"/>
      <c r="J1125" s="210"/>
    </row>
    <row r="1126" spans="3:10" s="187" customFormat="1">
      <c r="C1126" s="8"/>
      <c r="D1126" s="8"/>
      <c r="E1126" s="8"/>
      <c r="F1126" s="210"/>
      <c r="G1126" s="210"/>
      <c r="H1126" s="210"/>
      <c r="I1126" s="210"/>
      <c r="J1126" s="210"/>
    </row>
    <row r="1127" spans="3:10" s="187" customFormat="1">
      <c r="C1127" s="8"/>
      <c r="D1127" s="8"/>
      <c r="E1127" s="8"/>
      <c r="F1127" s="210"/>
      <c r="G1127" s="210"/>
      <c r="H1127" s="210"/>
      <c r="I1127" s="210"/>
      <c r="J1127" s="210"/>
    </row>
    <row r="1128" spans="3:10" s="187" customFormat="1">
      <c r="C1128" s="8"/>
      <c r="D1128" s="8"/>
      <c r="E1128" s="8"/>
      <c r="F1128" s="210"/>
      <c r="G1128" s="210"/>
      <c r="H1128" s="210"/>
      <c r="I1128" s="210"/>
      <c r="J1128" s="210"/>
    </row>
    <row r="1129" spans="3:10" s="187" customFormat="1">
      <c r="C1129" s="8"/>
      <c r="D1129" s="8"/>
      <c r="E1129" s="8"/>
      <c r="F1129" s="210"/>
      <c r="G1129" s="210"/>
      <c r="H1129" s="210"/>
      <c r="I1129" s="210"/>
      <c r="J1129" s="210"/>
    </row>
    <row r="1130" spans="3:10" s="187" customFormat="1">
      <c r="C1130" s="8"/>
      <c r="D1130" s="8"/>
      <c r="E1130" s="8"/>
      <c r="F1130" s="210"/>
      <c r="G1130" s="210"/>
      <c r="H1130" s="210"/>
      <c r="I1130" s="210"/>
      <c r="J1130" s="210"/>
    </row>
    <row r="1131" spans="3:10" s="187" customFormat="1">
      <c r="C1131" s="8"/>
      <c r="D1131" s="8"/>
      <c r="E1131" s="8"/>
      <c r="F1131" s="210"/>
      <c r="G1131" s="210"/>
      <c r="H1131" s="210"/>
      <c r="I1131" s="210"/>
      <c r="J1131" s="210"/>
    </row>
    <row r="1132" spans="3:10" s="187" customFormat="1">
      <c r="C1132" s="8"/>
      <c r="D1132" s="8"/>
      <c r="E1132" s="8"/>
      <c r="F1132" s="210"/>
      <c r="G1132" s="210"/>
      <c r="H1132" s="210"/>
      <c r="I1132" s="210"/>
      <c r="J1132" s="210"/>
    </row>
    <row r="1133" spans="3:10" s="187" customFormat="1">
      <c r="C1133" s="8"/>
      <c r="D1133" s="8"/>
      <c r="E1133" s="8"/>
      <c r="F1133" s="210"/>
      <c r="G1133" s="210"/>
      <c r="H1133" s="210"/>
      <c r="I1133" s="210"/>
      <c r="J1133" s="210"/>
    </row>
    <row r="1134" spans="3:10" s="187" customFormat="1">
      <c r="C1134" s="8"/>
      <c r="D1134" s="8"/>
      <c r="E1134" s="8"/>
      <c r="F1134" s="210"/>
      <c r="G1134" s="210"/>
      <c r="H1134" s="210"/>
      <c r="I1134" s="210"/>
      <c r="J1134" s="210"/>
    </row>
    <row r="1135" spans="3:10" s="187" customFormat="1">
      <c r="C1135" s="8"/>
      <c r="D1135" s="8"/>
      <c r="E1135" s="8"/>
      <c r="F1135" s="210"/>
      <c r="G1135" s="210"/>
      <c r="H1135" s="210"/>
      <c r="I1135" s="210"/>
      <c r="J1135" s="210"/>
    </row>
    <row r="1136" spans="3:10" s="187" customFormat="1">
      <c r="C1136" s="8"/>
      <c r="D1136" s="8"/>
      <c r="E1136" s="8"/>
      <c r="F1136" s="210"/>
      <c r="G1136" s="210"/>
      <c r="H1136" s="210"/>
      <c r="I1136" s="210"/>
      <c r="J1136" s="210"/>
    </row>
    <row r="1137" spans="2:10" s="187" customFormat="1">
      <c r="C1137" s="8"/>
      <c r="D1137" s="8"/>
      <c r="E1137" s="8"/>
      <c r="F1137" s="210"/>
      <c r="G1137" s="210"/>
      <c r="H1137" s="210"/>
      <c r="I1137" s="210"/>
      <c r="J1137" s="210"/>
    </row>
    <row r="1138" spans="2:10" s="187" customFormat="1">
      <c r="C1138" s="8"/>
      <c r="D1138" s="8"/>
      <c r="E1138" s="8"/>
      <c r="F1138" s="210"/>
      <c r="G1138" s="210"/>
      <c r="H1138" s="210"/>
      <c r="I1138" s="210"/>
      <c r="J1138" s="210"/>
    </row>
    <row r="1139" spans="2:10" s="187" customFormat="1">
      <c r="C1139" s="8"/>
      <c r="D1139" s="8"/>
      <c r="E1139" s="8"/>
      <c r="F1139" s="210"/>
      <c r="G1139" s="210"/>
      <c r="H1139" s="210"/>
      <c r="I1139" s="210"/>
      <c r="J1139" s="210"/>
    </row>
    <row r="1140" spans="2:10" s="187" customFormat="1">
      <c r="C1140" s="8"/>
      <c r="D1140" s="8"/>
      <c r="E1140" s="8"/>
      <c r="F1140" s="210"/>
      <c r="G1140" s="210"/>
      <c r="H1140" s="210"/>
      <c r="I1140" s="210"/>
      <c r="J1140" s="210"/>
    </row>
    <row r="1141" spans="2:10">
      <c r="H1141" s="13"/>
      <c r="I1141" s="279" t="s">
        <v>132</v>
      </c>
      <c r="J1141" s="279"/>
    </row>
    <row r="1142" spans="2:10">
      <c r="F1142" s="131"/>
      <c r="G1142" s="131"/>
      <c r="H1142" s="131"/>
    </row>
    <row r="1143" spans="2:10">
      <c r="B1143" s="280" t="s">
        <v>126</v>
      </c>
      <c r="C1143" s="280"/>
      <c r="D1143" s="280"/>
      <c r="E1143" s="280"/>
      <c r="F1143" s="280"/>
      <c r="G1143" s="280"/>
      <c r="H1143" s="280"/>
      <c r="I1143" s="280"/>
    </row>
    <row r="1144" spans="2:10">
      <c r="B1144" s="280" t="s">
        <v>133</v>
      </c>
      <c r="C1144" s="280"/>
      <c r="D1144" s="280"/>
      <c r="E1144" s="280"/>
      <c r="F1144" s="280"/>
      <c r="G1144" s="280"/>
      <c r="H1144" s="280"/>
      <c r="I1144" s="280"/>
    </row>
    <row r="1145" spans="2:10">
      <c r="B1145" s="280" t="s">
        <v>334</v>
      </c>
      <c r="C1145" s="280"/>
      <c r="D1145" s="280"/>
      <c r="E1145" s="280"/>
      <c r="F1145" s="280"/>
      <c r="G1145" s="280"/>
      <c r="H1145" s="280"/>
      <c r="I1145" s="280"/>
    </row>
    <row r="1146" spans="2:10">
      <c r="B1146" s="132"/>
      <c r="C1146" s="132"/>
      <c r="D1146" s="132"/>
      <c r="E1146" s="132"/>
      <c r="F1146" s="132"/>
      <c r="G1146" s="132"/>
      <c r="H1146" s="132"/>
      <c r="I1146" s="132"/>
    </row>
    <row r="1147" spans="2:10" ht="16.5" customHeight="1">
      <c r="B1147" s="274" t="s">
        <v>29</v>
      </c>
      <c r="C1147" s="130" t="s">
        <v>30</v>
      </c>
      <c r="D1147" s="249" t="s">
        <v>150</v>
      </c>
      <c r="E1147" s="250"/>
      <c r="F1147" s="250"/>
      <c r="G1147" s="250"/>
      <c r="H1147" s="250"/>
      <c r="I1147" s="251"/>
      <c r="J1147" s="12"/>
    </row>
    <row r="1148" spans="2:10">
      <c r="B1148" s="274"/>
      <c r="C1148" s="130" t="s">
        <v>31</v>
      </c>
      <c r="D1148" s="275">
        <v>104021</v>
      </c>
      <c r="E1148" s="275"/>
      <c r="F1148" s="275"/>
      <c r="G1148" s="275"/>
      <c r="H1148" s="275"/>
      <c r="I1148" s="275"/>
    </row>
    <row r="1149" spans="2:10">
      <c r="B1149" s="239"/>
      <c r="C1149" s="239"/>
      <c r="D1149" s="239"/>
      <c r="E1149" s="239"/>
      <c r="F1149" s="239"/>
      <c r="G1149" s="239"/>
      <c r="H1149" s="239"/>
      <c r="I1149" s="239"/>
    </row>
    <row r="1150" spans="2:10" ht="16.5" customHeight="1">
      <c r="B1150" s="274" t="s">
        <v>32</v>
      </c>
      <c r="C1150" s="130" t="s">
        <v>30</v>
      </c>
      <c r="D1150" s="249" t="s">
        <v>150</v>
      </c>
      <c r="E1150" s="250"/>
      <c r="F1150" s="250"/>
      <c r="G1150" s="250"/>
      <c r="H1150" s="250"/>
      <c r="I1150" s="251"/>
    </row>
    <row r="1151" spans="2:10">
      <c r="B1151" s="274"/>
      <c r="C1151" s="130" t="s">
        <v>31</v>
      </c>
      <c r="D1151" s="275">
        <v>104021</v>
      </c>
      <c r="E1151" s="275"/>
      <c r="F1151" s="275"/>
      <c r="G1151" s="275"/>
      <c r="H1151" s="275"/>
      <c r="I1151" s="275"/>
    </row>
    <row r="1152" spans="2:10">
      <c r="B1152" s="250"/>
      <c r="C1152" s="250"/>
      <c r="D1152" s="250"/>
      <c r="E1152" s="250"/>
      <c r="F1152" s="250"/>
      <c r="G1152" s="250"/>
      <c r="H1152" s="250"/>
      <c r="I1152" s="250"/>
    </row>
    <row r="1153" spans="2:10">
      <c r="B1153" s="274" t="s">
        <v>33</v>
      </c>
      <c r="C1153" s="274"/>
      <c r="D1153" s="249" t="s">
        <v>150</v>
      </c>
      <c r="E1153" s="250"/>
      <c r="F1153" s="250"/>
      <c r="G1153" s="250"/>
      <c r="H1153" s="250"/>
      <c r="I1153" s="251"/>
    </row>
    <row r="1154" spans="2:10">
      <c r="B1154" s="239"/>
      <c r="C1154" s="239"/>
      <c r="D1154" s="283"/>
      <c r="E1154" s="283"/>
      <c r="F1154" s="283"/>
      <c r="G1154" s="283"/>
      <c r="H1154" s="283"/>
    </row>
    <row r="1155" spans="2:10">
      <c r="B1155" s="274" t="s">
        <v>34</v>
      </c>
      <c r="C1155" s="274"/>
      <c r="D1155" s="275">
        <v>1006</v>
      </c>
      <c r="E1155" s="275"/>
      <c r="F1155" s="275"/>
      <c r="G1155" s="275"/>
      <c r="H1155" s="275"/>
      <c r="I1155" s="275"/>
    </row>
    <row r="1156" spans="2:10">
      <c r="B1156" s="250"/>
      <c r="C1156" s="250"/>
      <c r="D1156" s="250"/>
      <c r="E1156" s="250"/>
      <c r="F1156" s="250"/>
      <c r="G1156" s="250"/>
      <c r="H1156" s="250"/>
      <c r="I1156" s="250"/>
    </row>
    <row r="1157" spans="2:10">
      <c r="B1157" s="276" t="s">
        <v>129</v>
      </c>
      <c r="C1157" s="130" t="s">
        <v>37</v>
      </c>
      <c r="D1157" s="284" t="s">
        <v>148</v>
      </c>
      <c r="E1157" s="285"/>
      <c r="F1157" s="285"/>
      <c r="G1157" s="285"/>
      <c r="H1157" s="285"/>
      <c r="I1157" s="286"/>
    </row>
    <row r="1158" spans="2:10">
      <c r="B1158" s="276"/>
      <c r="C1158" s="130" t="s">
        <v>38</v>
      </c>
      <c r="D1158" s="284" t="s">
        <v>148</v>
      </c>
      <c r="E1158" s="285"/>
      <c r="F1158" s="285"/>
      <c r="G1158" s="285"/>
      <c r="H1158" s="285"/>
      <c r="I1158" s="286"/>
    </row>
    <row r="1159" spans="2:10">
      <c r="B1159" s="276"/>
      <c r="C1159" s="130" t="s">
        <v>39</v>
      </c>
      <c r="D1159" s="275" t="s">
        <v>149</v>
      </c>
      <c r="E1159" s="275"/>
      <c r="F1159" s="275"/>
      <c r="G1159" s="275"/>
      <c r="H1159" s="275"/>
      <c r="I1159" s="275"/>
    </row>
    <row r="1160" spans="2:10">
      <c r="B1160" s="239"/>
      <c r="C1160" s="239"/>
      <c r="D1160" s="283"/>
      <c r="E1160" s="283"/>
      <c r="F1160" s="283"/>
      <c r="G1160" s="283"/>
      <c r="H1160" s="283"/>
    </row>
    <row r="1161" spans="2:10" ht="32.25" customHeight="1">
      <c r="B1161" s="240" t="s">
        <v>130</v>
      </c>
      <c r="C1161" s="130" t="s">
        <v>41</v>
      </c>
      <c r="D1161" s="246" t="s">
        <v>151</v>
      </c>
      <c r="E1161" s="247"/>
      <c r="F1161" s="247"/>
      <c r="G1161" s="247"/>
      <c r="H1161" s="247"/>
      <c r="I1161" s="248"/>
    </row>
    <row r="1162" spans="2:10">
      <c r="B1162" s="242"/>
      <c r="C1162" s="130" t="s">
        <v>42</v>
      </c>
      <c r="D1162" s="275">
        <v>1108</v>
      </c>
      <c r="E1162" s="275"/>
      <c r="F1162" s="275"/>
      <c r="G1162" s="275"/>
      <c r="H1162" s="275"/>
      <c r="I1162" s="275"/>
    </row>
    <row r="1163" spans="2:10">
      <c r="B1163" s="242"/>
      <c r="C1163" s="130" t="s">
        <v>43</v>
      </c>
      <c r="D1163" s="246" t="s">
        <v>257</v>
      </c>
      <c r="E1163" s="247"/>
      <c r="F1163" s="247"/>
      <c r="G1163" s="247"/>
      <c r="H1163" s="247"/>
      <c r="I1163" s="248"/>
    </row>
    <row r="1164" spans="2:10">
      <c r="B1164" s="244"/>
      <c r="C1164" s="130" t="s">
        <v>44</v>
      </c>
      <c r="D1164" s="275">
        <v>11006</v>
      </c>
      <c r="E1164" s="275"/>
      <c r="F1164" s="275"/>
      <c r="G1164" s="275"/>
      <c r="H1164" s="275"/>
      <c r="I1164" s="275"/>
    </row>
    <row r="1165" spans="2:10">
      <c r="B1165" s="239"/>
      <c r="C1165" s="239"/>
      <c r="D1165" s="283"/>
      <c r="E1165" s="283"/>
      <c r="F1165" s="283"/>
      <c r="G1165" s="283"/>
      <c r="H1165" s="283"/>
    </row>
    <row r="1166" spans="2:10">
      <c r="B1166" s="274" t="s">
        <v>131</v>
      </c>
      <c r="C1166" s="274"/>
      <c r="D1166" s="275" t="s">
        <v>154</v>
      </c>
      <c r="E1166" s="275"/>
      <c r="F1166" s="275"/>
      <c r="G1166" s="275"/>
      <c r="H1166" s="275"/>
      <c r="I1166" s="275"/>
    </row>
    <row r="1168" spans="2:10" ht="51.75" customHeight="1">
      <c r="B1168" s="46"/>
      <c r="C1168" s="46"/>
      <c r="D1168" s="291" t="s">
        <v>134</v>
      </c>
      <c r="E1168" s="292"/>
      <c r="F1168" s="291" t="s">
        <v>135</v>
      </c>
      <c r="G1168" s="292"/>
      <c r="H1168" s="293" t="s">
        <v>136</v>
      </c>
      <c r="I1168" s="293" t="s">
        <v>137</v>
      </c>
      <c r="J1168" s="293" t="s">
        <v>138</v>
      </c>
    </row>
    <row r="1169" spans="2:10" ht="34.5" customHeight="1">
      <c r="B1169" s="130" t="s">
        <v>139</v>
      </c>
      <c r="C1169" s="134">
        <v>1108</v>
      </c>
      <c r="D1169" s="3" t="s">
        <v>2</v>
      </c>
      <c r="E1169" s="3" t="s">
        <v>140</v>
      </c>
      <c r="F1169" s="3" t="s">
        <v>2</v>
      </c>
      <c r="G1169" s="3" t="s">
        <v>140</v>
      </c>
      <c r="H1169" s="294"/>
      <c r="I1169" s="294"/>
      <c r="J1169" s="294"/>
    </row>
    <row r="1170" spans="2:10">
      <c r="B1170" s="130" t="s">
        <v>141</v>
      </c>
      <c r="C1170" s="134">
        <v>11004</v>
      </c>
      <c r="D1170" s="3">
        <v>1</v>
      </c>
      <c r="E1170" s="3">
        <v>2</v>
      </c>
      <c r="F1170" s="3">
        <v>3</v>
      </c>
      <c r="G1170" s="3">
        <v>4</v>
      </c>
      <c r="H1170" s="3">
        <v>5</v>
      </c>
      <c r="I1170" s="3">
        <v>6</v>
      </c>
      <c r="J1170" s="3">
        <v>7</v>
      </c>
    </row>
    <row r="1171" spans="2:10" ht="27.75" customHeight="1">
      <c r="B1171" s="130" t="s">
        <v>142</v>
      </c>
      <c r="C1171" s="246" t="s">
        <v>257</v>
      </c>
      <c r="D1171" s="247"/>
      <c r="E1171" s="247"/>
      <c r="F1171" s="247"/>
      <c r="G1171" s="247"/>
      <c r="H1171" s="247"/>
      <c r="I1171" s="247"/>
      <c r="J1171" s="248"/>
    </row>
    <row r="1172" spans="2:10" ht="30" customHeight="1">
      <c r="B1172" s="130" t="s">
        <v>143</v>
      </c>
      <c r="C1172" s="133" t="s">
        <v>257</v>
      </c>
      <c r="D1172" s="47" t="s">
        <v>28</v>
      </c>
      <c r="E1172" s="47" t="s">
        <v>28</v>
      </c>
      <c r="F1172" s="47" t="s">
        <v>28</v>
      </c>
      <c r="G1172" s="11"/>
      <c r="H1172" s="47" t="s">
        <v>28</v>
      </c>
      <c r="I1172" s="47" t="s">
        <v>28</v>
      </c>
      <c r="J1172" s="47" t="s">
        <v>28</v>
      </c>
    </row>
    <row r="1173" spans="2:10" ht="37.5" customHeight="1">
      <c r="B1173" s="130" t="s">
        <v>144</v>
      </c>
      <c r="C1173" s="133" t="s">
        <v>169</v>
      </c>
      <c r="D1173" s="47" t="s">
        <v>28</v>
      </c>
      <c r="E1173" s="47" t="s">
        <v>28</v>
      </c>
      <c r="F1173" s="47" t="s">
        <v>28</v>
      </c>
      <c r="G1173" s="47" t="s">
        <v>27</v>
      </c>
      <c r="H1173" s="47" t="s">
        <v>28</v>
      </c>
      <c r="I1173" s="47" t="s">
        <v>28</v>
      </c>
      <c r="J1173" s="47" t="s">
        <v>28</v>
      </c>
    </row>
    <row r="1174" spans="2:10" ht="27.75" customHeight="1">
      <c r="B1174" s="2" t="s">
        <v>145</v>
      </c>
      <c r="C1174" s="133" t="s">
        <v>184</v>
      </c>
      <c r="D1174" s="47" t="s">
        <v>28</v>
      </c>
      <c r="E1174" s="47" t="s">
        <v>28</v>
      </c>
      <c r="F1174" s="47" t="s">
        <v>28</v>
      </c>
      <c r="G1174" s="11"/>
      <c r="H1174" s="47" t="s">
        <v>28</v>
      </c>
      <c r="I1174" s="47" t="s">
        <v>28</v>
      </c>
      <c r="J1174" s="47" t="s">
        <v>28</v>
      </c>
    </row>
    <row r="1175" spans="2:10" ht="12" customHeight="1">
      <c r="B1175" s="289" t="s">
        <v>146</v>
      </c>
      <c r="C1175" s="289"/>
      <c r="D1175" s="46"/>
      <c r="E1175" s="46"/>
      <c r="F1175" s="46"/>
      <c r="G1175" s="46"/>
      <c r="H1175" s="46"/>
      <c r="I1175" s="46"/>
      <c r="J1175" s="46"/>
    </row>
    <row r="1176" spans="2:10" ht="90" customHeight="1">
      <c r="B1176" s="290" t="s">
        <v>147</v>
      </c>
      <c r="C1176" s="290"/>
      <c r="D1176" s="51"/>
      <c r="E1176" s="190">
        <v>2876.14</v>
      </c>
      <c r="F1176" s="51"/>
      <c r="G1176" s="190">
        <v>2876.14</v>
      </c>
      <c r="H1176" s="190">
        <v>764.91</v>
      </c>
      <c r="I1176" s="51">
        <f>G1176-H1176</f>
        <v>2111.23</v>
      </c>
      <c r="J1176" s="11" t="s">
        <v>356</v>
      </c>
    </row>
    <row r="1177" spans="2:10">
      <c r="B1177" s="189" t="s">
        <v>337</v>
      </c>
      <c r="C1177" s="282" t="s">
        <v>70</v>
      </c>
      <c r="D1177" s="282"/>
      <c r="E1177" s="282"/>
      <c r="F1177" s="237" t="s">
        <v>71</v>
      </c>
      <c r="G1177" s="237"/>
      <c r="H1177" s="238" t="s">
        <v>155</v>
      </c>
      <c r="I1177" s="238"/>
      <c r="J1177" s="238"/>
    </row>
    <row r="1178" spans="2:10">
      <c r="C1178" s="8"/>
      <c r="D1178" s="8"/>
      <c r="E1178" s="1"/>
      <c r="F1178" s="237" t="s">
        <v>72</v>
      </c>
      <c r="G1178" s="237"/>
      <c r="H1178" s="237" t="s">
        <v>73</v>
      </c>
      <c r="I1178" s="237"/>
      <c r="J1178" s="237"/>
    </row>
    <row r="1179" spans="2:10">
      <c r="B1179" s="129" t="s">
        <v>74</v>
      </c>
      <c r="D1179" s="8"/>
      <c r="E1179" s="8"/>
      <c r="F1179" s="8"/>
      <c r="G1179" s="8"/>
    </row>
    <row r="1180" spans="2:10" ht="16.5" customHeight="1">
      <c r="C1180" s="282" t="s">
        <v>75</v>
      </c>
      <c r="D1180" s="282"/>
      <c r="E1180" s="282"/>
      <c r="F1180" s="237" t="s">
        <v>71</v>
      </c>
      <c r="G1180" s="237"/>
      <c r="H1180" s="238" t="s">
        <v>265</v>
      </c>
      <c r="I1180" s="238"/>
      <c r="J1180" s="238"/>
    </row>
    <row r="1181" spans="2:10">
      <c r="C1181" s="8"/>
      <c r="D1181" s="8"/>
      <c r="E1181" s="8"/>
      <c r="F1181" s="237" t="s">
        <v>72</v>
      </c>
      <c r="G1181" s="237"/>
      <c r="H1181" s="237" t="s">
        <v>73</v>
      </c>
      <c r="I1181" s="237"/>
      <c r="J1181" s="237"/>
    </row>
    <row r="1182" spans="2:10" s="187" customFormat="1">
      <c r="C1182" s="8"/>
      <c r="D1182" s="8"/>
      <c r="E1182" s="8"/>
      <c r="F1182" s="210"/>
      <c r="G1182" s="210"/>
      <c r="H1182" s="210"/>
      <c r="I1182" s="210"/>
      <c r="J1182" s="210"/>
    </row>
    <row r="1183" spans="2:10">
      <c r="H1183" s="13"/>
      <c r="I1183" s="279" t="s">
        <v>132</v>
      </c>
      <c r="J1183" s="279"/>
    </row>
    <row r="1184" spans="2:10">
      <c r="H1184" s="13"/>
      <c r="I1184" s="166"/>
      <c r="J1184" s="166"/>
    </row>
    <row r="1185" spans="2:10">
      <c r="F1185" s="166"/>
      <c r="G1185" s="166"/>
      <c r="H1185" s="166"/>
    </row>
    <row r="1186" spans="2:10">
      <c r="B1186" s="280" t="s">
        <v>126</v>
      </c>
      <c r="C1186" s="280"/>
      <c r="D1186" s="280"/>
      <c r="E1186" s="280"/>
      <c r="F1186" s="280"/>
      <c r="G1186" s="280"/>
      <c r="H1186" s="280"/>
      <c r="I1186" s="280"/>
    </row>
    <row r="1187" spans="2:10">
      <c r="B1187" s="280" t="s">
        <v>133</v>
      </c>
      <c r="C1187" s="280"/>
      <c r="D1187" s="280"/>
      <c r="E1187" s="280"/>
      <c r="F1187" s="280"/>
      <c r="G1187" s="280"/>
      <c r="H1187" s="280"/>
      <c r="I1187" s="280"/>
    </row>
    <row r="1188" spans="2:10">
      <c r="B1188" s="280" t="s">
        <v>334</v>
      </c>
      <c r="C1188" s="280"/>
      <c r="D1188" s="280"/>
      <c r="E1188" s="280"/>
      <c r="F1188" s="280"/>
      <c r="G1188" s="280"/>
      <c r="H1188" s="280"/>
      <c r="I1188" s="280"/>
    </row>
    <row r="1189" spans="2:10">
      <c r="B1189" s="167"/>
      <c r="C1189" s="167"/>
      <c r="D1189" s="167"/>
      <c r="E1189" s="167"/>
      <c r="F1189" s="167"/>
      <c r="G1189" s="167"/>
      <c r="H1189" s="167"/>
      <c r="I1189" s="167"/>
    </row>
    <row r="1190" spans="2:10">
      <c r="J1190" s="12"/>
    </row>
    <row r="1191" spans="2:10">
      <c r="B1191" s="274" t="s">
        <v>29</v>
      </c>
      <c r="C1191" s="165" t="s">
        <v>30</v>
      </c>
      <c r="D1191" s="249" t="s">
        <v>258</v>
      </c>
      <c r="E1191" s="250"/>
      <c r="F1191" s="250"/>
      <c r="G1191" s="250"/>
      <c r="H1191" s="250"/>
      <c r="I1191" s="251"/>
      <c r="J1191" s="12"/>
    </row>
    <row r="1192" spans="2:10">
      <c r="B1192" s="274"/>
      <c r="C1192" s="165" t="s">
        <v>31</v>
      </c>
      <c r="D1192" s="275">
        <v>101003</v>
      </c>
      <c r="E1192" s="275"/>
      <c r="F1192" s="275"/>
      <c r="G1192" s="275"/>
      <c r="H1192" s="275"/>
      <c r="I1192" s="275"/>
    </row>
    <row r="1193" spans="2:10">
      <c r="B1193" s="239"/>
      <c r="C1193" s="239"/>
      <c r="D1193" s="239"/>
      <c r="E1193" s="239"/>
      <c r="F1193" s="239"/>
      <c r="G1193" s="239"/>
      <c r="H1193" s="239"/>
      <c r="I1193" s="239"/>
    </row>
    <row r="1194" spans="2:10">
      <c r="B1194" s="274" t="s">
        <v>32</v>
      </c>
      <c r="C1194" s="165" t="s">
        <v>30</v>
      </c>
      <c r="D1194" s="249" t="s">
        <v>150</v>
      </c>
      <c r="E1194" s="250"/>
      <c r="F1194" s="250"/>
      <c r="G1194" s="250"/>
      <c r="H1194" s="250"/>
      <c r="I1194" s="251"/>
    </row>
    <row r="1195" spans="2:10">
      <c r="B1195" s="274"/>
      <c r="C1195" s="165" t="s">
        <v>31</v>
      </c>
      <c r="D1195" s="275">
        <v>104021</v>
      </c>
      <c r="E1195" s="275"/>
      <c r="F1195" s="275"/>
      <c r="G1195" s="275"/>
      <c r="H1195" s="275"/>
      <c r="I1195" s="275"/>
    </row>
    <row r="1196" spans="2:10">
      <c r="B1196" s="250"/>
      <c r="C1196" s="250"/>
      <c r="D1196" s="250"/>
      <c r="E1196" s="250"/>
      <c r="F1196" s="250"/>
      <c r="G1196" s="250"/>
      <c r="H1196" s="250"/>
      <c r="I1196" s="250"/>
    </row>
    <row r="1197" spans="2:10">
      <c r="B1197" s="274" t="s">
        <v>33</v>
      </c>
      <c r="C1197" s="274"/>
      <c r="D1197" s="249" t="s">
        <v>150</v>
      </c>
      <c r="E1197" s="250"/>
      <c r="F1197" s="250"/>
      <c r="G1197" s="250"/>
      <c r="H1197" s="250"/>
      <c r="I1197" s="251"/>
    </row>
    <row r="1198" spans="2:10">
      <c r="B1198" s="239"/>
      <c r="C1198" s="239"/>
      <c r="D1198" s="283"/>
      <c r="E1198" s="283"/>
      <c r="F1198" s="283"/>
      <c r="G1198" s="283"/>
      <c r="H1198" s="283"/>
    </row>
    <row r="1199" spans="2:10">
      <c r="B1199" s="274" t="s">
        <v>34</v>
      </c>
      <c r="C1199" s="274"/>
      <c r="D1199" s="275">
        <v>1006</v>
      </c>
      <c r="E1199" s="275"/>
      <c r="F1199" s="275"/>
      <c r="G1199" s="275"/>
      <c r="H1199" s="275"/>
      <c r="I1199" s="275"/>
    </row>
    <row r="1200" spans="2:10">
      <c r="B1200" s="250"/>
      <c r="C1200" s="250"/>
      <c r="D1200" s="250"/>
      <c r="E1200" s="250"/>
      <c r="F1200" s="250"/>
      <c r="G1200" s="250"/>
      <c r="H1200" s="250"/>
      <c r="I1200" s="250"/>
    </row>
    <row r="1201" spans="2:10">
      <c r="B1201" s="276" t="s">
        <v>129</v>
      </c>
      <c r="C1201" s="165" t="s">
        <v>37</v>
      </c>
      <c r="D1201" s="284" t="s">
        <v>148</v>
      </c>
      <c r="E1201" s="285"/>
      <c r="F1201" s="285"/>
      <c r="G1201" s="285"/>
      <c r="H1201" s="285"/>
      <c r="I1201" s="286"/>
    </row>
    <row r="1202" spans="2:10">
      <c r="B1202" s="276"/>
      <c r="C1202" s="165" t="s">
        <v>38</v>
      </c>
      <c r="D1202" s="284" t="s">
        <v>148</v>
      </c>
      <c r="E1202" s="285"/>
      <c r="F1202" s="285"/>
      <c r="G1202" s="285"/>
      <c r="H1202" s="285"/>
      <c r="I1202" s="286"/>
    </row>
    <row r="1203" spans="2:10">
      <c r="B1203" s="276"/>
      <c r="C1203" s="165" t="s">
        <v>39</v>
      </c>
      <c r="D1203" s="275" t="s">
        <v>149</v>
      </c>
      <c r="E1203" s="275"/>
      <c r="F1203" s="275"/>
      <c r="G1203" s="275"/>
      <c r="H1203" s="275"/>
      <c r="I1203" s="275"/>
    </row>
    <row r="1204" spans="2:10">
      <c r="B1204" s="239"/>
      <c r="C1204" s="239"/>
      <c r="D1204" s="283"/>
      <c r="E1204" s="283"/>
      <c r="F1204" s="283"/>
      <c r="G1204" s="283"/>
      <c r="H1204" s="283"/>
    </row>
    <row r="1205" spans="2:10">
      <c r="B1205" s="240" t="s">
        <v>130</v>
      </c>
      <c r="C1205" s="165" t="s">
        <v>41</v>
      </c>
      <c r="D1205" s="246" t="s">
        <v>259</v>
      </c>
      <c r="E1205" s="247"/>
      <c r="F1205" s="247"/>
      <c r="G1205" s="247"/>
      <c r="H1205" s="247"/>
      <c r="I1205" s="248"/>
    </row>
    <row r="1206" spans="2:10">
      <c r="B1206" s="242"/>
      <c r="C1206" s="165" t="s">
        <v>42</v>
      </c>
      <c r="D1206" s="275">
        <v>1018</v>
      </c>
      <c r="E1206" s="275"/>
      <c r="F1206" s="275"/>
      <c r="G1206" s="275"/>
      <c r="H1206" s="275"/>
      <c r="I1206" s="275"/>
    </row>
    <row r="1207" spans="2:10" ht="41.25" customHeight="1">
      <c r="B1207" s="242"/>
      <c r="C1207" s="165" t="s">
        <v>43</v>
      </c>
      <c r="D1207" s="246" t="s">
        <v>312</v>
      </c>
      <c r="E1207" s="247"/>
      <c r="F1207" s="247"/>
      <c r="G1207" s="247"/>
      <c r="H1207" s="247"/>
      <c r="I1207" s="248"/>
      <c r="J1207" s="172"/>
    </row>
    <row r="1208" spans="2:10">
      <c r="B1208" s="244"/>
      <c r="C1208" s="165" t="s">
        <v>44</v>
      </c>
      <c r="D1208" s="275">
        <v>11002</v>
      </c>
      <c r="E1208" s="275"/>
      <c r="F1208" s="275"/>
      <c r="G1208" s="275"/>
      <c r="H1208" s="275"/>
      <c r="I1208" s="275"/>
    </row>
    <row r="1209" spans="2:10">
      <c r="B1209" s="239"/>
      <c r="C1209" s="239"/>
      <c r="D1209" s="283"/>
      <c r="E1209" s="283"/>
      <c r="F1209" s="283"/>
      <c r="G1209" s="283"/>
      <c r="H1209" s="283"/>
    </row>
    <row r="1210" spans="2:10">
      <c r="B1210" s="274" t="s">
        <v>131</v>
      </c>
      <c r="C1210" s="274"/>
      <c r="D1210" s="275" t="s">
        <v>154</v>
      </c>
      <c r="E1210" s="275"/>
      <c r="F1210" s="275"/>
      <c r="G1210" s="275"/>
      <c r="H1210" s="275"/>
      <c r="I1210" s="275"/>
    </row>
    <row r="1212" spans="2:10" ht="58.5" customHeight="1">
      <c r="B1212" s="46"/>
      <c r="C1212" s="46"/>
      <c r="D1212" s="291" t="s">
        <v>134</v>
      </c>
      <c r="E1212" s="292"/>
      <c r="F1212" s="291" t="s">
        <v>135</v>
      </c>
      <c r="G1212" s="292"/>
      <c r="H1212" s="293" t="s">
        <v>136</v>
      </c>
      <c r="I1212" s="293" t="s">
        <v>137</v>
      </c>
      <c r="J1212" s="293" t="s">
        <v>138</v>
      </c>
    </row>
    <row r="1213" spans="2:10" ht="27">
      <c r="B1213" s="165" t="s">
        <v>139</v>
      </c>
      <c r="C1213" s="169">
        <v>1018</v>
      </c>
      <c r="D1213" s="3" t="s">
        <v>2</v>
      </c>
      <c r="E1213" s="3" t="s">
        <v>140</v>
      </c>
      <c r="F1213" s="3" t="s">
        <v>2</v>
      </c>
      <c r="G1213" s="3" t="s">
        <v>140</v>
      </c>
      <c r="H1213" s="294"/>
      <c r="I1213" s="294"/>
      <c r="J1213" s="294"/>
    </row>
    <row r="1214" spans="2:10">
      <c r="B1214" s="165" t="s">
        <v>141</v>
      </c>
      <c r="C1214" s="169">
        <v>11002</v>
      </c>
      <c r="D1214" s="3">
        <v>1</v>
      </c>
      <c r="E1214" s="3">
        <v>2</v>
      </c>
      <c r="F1214" s="3">
        <v>3</v>
      </c>
      <c r="G1214" s="3">
        <v>4</v>
      </c>
      <c r="H1214" s="3">
        <v>5</v>
      </c>
      <c r="I1214" s="3">
        <v>6</v>
      </c>
      <c r="J1214" s="3">
        <v>7</v>
      </c>
    </row>
    <row r="1215" spans="2:10">
      <c r="B1215" s="165" t="s">
        <v>142</v>
      </c>
      <c r="C1215" s="246" t="s">
        <v>313</v>
      </c>
      <c r="D1215" s="247"/>
      <c r="E1215" s="247"/>
      <c r="F1215" s="247"/>
      <c r="G1215" s="247"/>
      <c r="H1215" s="247"/>
      <c r="I1215" s="247"/>
      <c r="J1215" s="248"/>
    </row>
    <row r="1216" spans="2:10" ht="264">
      <c r="B1216" s="145" t="s">
        <v>143</v>
      </c>
      <c r="C1216" s="145" t="s">
        <v>319</v>
      </c>
      <c r="D1216" s="145"/>
      <c r="E1216" s="145" t="s">
        <v>28</v>
      </c>
      <c r="F1216" s="145" t="s">
        <v>28</v>
      </c>
      <c r="G1216" s="145"/>
      <c r="H1216" s="145" t="s">
        <v>28</v>
      </c>
      <c r="I1216" s="145" t="s">
        <v>28</v>
      </c>
      <c r="J1216" s="47" t="s">
        <v>28</v>
      </c>
    </row>
    <row r="1217" spans="2:10" ht="33">
      <c r="B1217" s="145" t="s">
        <v>144</v>
      </c>
      <c r="C1217" s="145" t="s">
        <v>169</v>
      </c>
      <c r="D1217" s="145" t="s">
        <v>28</v>
      </c>
      <c r="E1217" s="145" t="s">
        <v>28</v>
      </c>
      <c r="F1217" s="145" t="s">
        <v>28</v>
      </c>
      <c r="G1217" s="145" t="s">
        <v>27</v>
      </c>
      <c r="H1217" s="145" t="s">
        <v>28</v>
      </c>
      <c r="I1217" s="145" t="s">
        <v>28</v>
      </c>
      <c r="J1217" s="47" t="s">
        <v>28</v>
      </c>
    </row>
    <row r="1218" spans="2:10" ht="49.5">
      <c r="B1218" s="145" t="s">
        <v>282</v>
      </c>
      <c r="C1218" s="145" t="s">
        <v>260</v>
      </c>
      <c r="D1218" s="145" t="s">
        <v>28</v>
      </c>
      <c r="E1218" s="145" t="s">
        <v>28</v>
      </c>
      <c r="F1218" s="145" t="s">
        <v>28</v>
      </c>
      <c r="G1218" s="145"/>
      <c r="H1218" s="145" t="s">
        <v>28</v>
      </c>
      <c r="I1218" s="145" t="s">
        <v>28</v>
      </c>
      <c r="J1218" s="47" t="s">
        <v>28</v>
      </c>
    </row>
    <row r="1219" spans="2:10">
      <c r="B1219" s="145" t="s">
        <v>146</v>
      </c>
      <c r="C1219" s="145"/>
      <c r="D1219" s="145"/>
      <c r="E1219" s="145"/>
      <c r="F1219" s="145"/>
      <c r="G1219" s="145"/>
      <c r="H1219" s="145"/>
      <c r="I1219" s="145"/>
      <c r="J1219" s="46"/>
    </row>
    <row r="1220" spans="2:10" ht="135.75" customHeight="1">
      <c r="B1220" s="290" t="s">
        <v>147</v>
      </c>
      <c r="C1220" s="290"/>
      <c r="D1220" s="51">
        <v>39830.199999999997</v>
      </c>
      <c r="E1220" s="51">
        <f>D1220</f>
        <v>39830.199999999997</v>
      </c>
      <c r="F1220" s="190">
        <v>39830.199999999997</v>
      </c>
      <c r="G1220" s="51">
        <f>F1220</f>
        <v>39830.199999999997</v>
      </c>
      <c r="H1220" s="51"/>
      <c r="I1220" s="51">
        <f>G1220-H1220</f>
        <v>39830.199999999997</v>
      </c>
      <c r="J1220" s="145" t="s">
        <v>358</v>
      </c>
    </row>
    <row r="1221" spans="2:10">
      <c r="D1221" s="173"/>
      <c r="F1221" s="174"/>
    </row>
    <row r="1222" spans="2:10">
      <c r="B1222" s="189" t="s">
        <v>337</v>
      </c>
      <c r="C1222" s="282" t="s">
        <v>70</v>
      </c>
      <c r="D1222" s="282"/>
      <c r="E1222" s="282"/>
      <c r="F1222" s="237" t="s">
        <v>71</v>
      </c>
      <c r="G1222" s="237"/>
      <c r="H1222" s="238" t="s">
        <v>155</v>
      </c>
      <c r="I1222" s="238"/>
      <c r="J1222" s="238"/>
    </row>
    <row r="1223" spans="2:10">
      <c r="C1223" s="8"/>
      <c r="D1223" s="8"/>
      <c r="E1223" s="1"/>
      <c r="F1223" s="237" t="s">
        <v>72</v>
      </c>
      <c r="G1223" s="237"/>
      <c r="H1223" s="237" t="s">
        <v>73</v>
      </c>
      <c r="I1223" s="237"/>
      <c r="J1223" s="237"/>
    </row>
    <row r="1224" spans="2:10">
      <c r="B1224" s="164" t="s">
        <v>74</v>
      </c>
      <c r="D1224" s="8"/>
      <c r="E1224" s="8"/>
      <c r="F1224" s="8"/>
      <c r="G1224" s="8"/>
      <c r="J1224" s="197"/>
    </row>
    <row r="1225" spans="2:10" ht="16.5" customHeight="1">
      <c r="C1225" s="282" t="s">
        <v>75</v>
      </c>
      <c r="D1225" s="282"/>
      <c r="E1225" s="282"/>
      <c r="F1225" s="237" t="s">
        <v>71</v>
      </c>
      <c r="G1225" s="237"/>
      <c r="H1225" s="238" t="s">
        <v>265</v>
      </c>
      <c r="I1225" s="238"/>
      <c r="J1225" s="238"/>
    </row>
    <row r="1226" spans="2:10">
      <c r="C1226" s="8"/>
      <c r="D1226" s="8"/>
      <c r="E1226" s="8"/>
      <c r="F1226" s="237" t="s">
        <v>72</v>
      </c>
      <c r="G1226" s="237"/>
      <c r="H1226" s="237" t="s">
        <v>73</v>
      </c>
      <c r="I1226" s="237"/>
      <c r="J1226" s="237"/>
    </row>
    <row r="1229" spans="2:10" s="187" customFormat="1"/>
    <row r="1230" spans="2:10" s="187" customFormat="1"/>
    <row r="1231" spans="2:10" s="187" customFormat="1"/>
    <row r="1232" spans="2:10" s="187" customFormat="1"/>
    <row r="1233" spans="2:10">
      <c r="H1233" s="13"/>
      <c r="I1233" s="279" t="s">
        <v>132</v>
      </c>
      <c r="J1233" s="279"/>
    </row>
    <row r="1234" spans="2:10">
      <c r="H1234" s="13"/>
      <c r="I1234" s="166"/>
      <c r="J1234" s="166"/>
    </row>
    <row r="1235" spans="2:10">
      <c r="F1235" s="166"/>
      <c r="G1235" s="166"/>
      <c r="H1235" s="166"/>
    </row>
    <row r="1236" spans="2:10">
      <c r="B1236" s="280" t="s">
        <v>126</v>
      </c>
      <c r="C1236" s="280"/>
      <c r="D1236" s="280"/>
      <c r="E1236" s="280"/>
      <c r="F1236" s="280"/>
      <c r="G1236" s="280"/>
      <c r="H1236" s="280"/>
      <c r="I1236" s="280"/>
    </row>
    <row r="1237" spans="2:10">
      <c r="B1237" s="280" t="s">
        <v>133</v>
      </c>
      <c r="C1237" s="280"/>
      <c r="D1237" s="280"/>
      <c r="E1237" s="280"/>
      <c r="F1237" s="280"/>
      <c r="G1237" s="280"/>
      <c r="H1237" s="280"/>
      <c r="I1237" s="280"/>
    </row>
    <row r="1238" spans="2:10">
      <c r="B1238" s="280" t="s">
        <v>334</v>
      </c>
      <c r="C1238" s="280"/>
      <c r="D1238" s="280"/>
      <c r="E1238" s="280"/>
      <c r="F1238" s="280"/>
      <c r="G1238" s="280"/>
      <c r="H1238" s="280"/>
      <c r="I1238" s="280"/>
    </row>
    <row r="1239" spans="2:10">
      <c r="B1239" s="167"/>
      <c r="C1239" s="167"/>
      <c r="D1239" s="167"/>
      <c r="E1239" s="167"/>
      <c r="F1239" s="167"/>
      <c r="G1239" s="167"/>
      <c r="H1239" s="167"/>
      <c r="I1239" s="167"/>
    </row>
    <row r="1240" spans="2:10">
      <c r="J1240" s="12"/>
    </row>
    <row r="1241" spans="2:10">
      <c r="B1241" s="274" t="s">
        <v>29</v>
      </c>
      <c r="C1241" s="165" t="s">
        <v>30</v>
      </c>
      <c r="D1241" s="249" t="s">
        <v>258</v>
      </c>
      <c r="E1241" s="250"/>
      <c r="F1241" s="250"/>
      <c r="G1241" s="250"/>
      <c r="H1241" s="250"/>
      <c r="I1241" s="251"/>
      <c r="J1241" s="12"/>
    </row>
    <row r="1242" spans="2:10">
      <c r="B1242" s="274"/>
      <c r="C1242" s="165" t="s">
        <v>31</v>
      </c>
      <c r="D1242" s="275">
        <v>101003</v>
      </c>
      <c r="E1242" s="275"/>
      <c r="F1242" s="275"/>
      <c r="G1242" s="275"/>
      <c r="H1242" s="275"/>
      <c r="I1242" s="275"/>
    </row>
    <row r="1243" spans="2:10">
      <c r="B1243" s="239"/>
      <c r="C1243" s="239"/>
      <c r="D1243" s="239"/>
      <c r="E1243" s="239"/>
      <c r="F1243" s="239"/>
      <c r="G1243" s="239"/>
      <c r="H1243" s="239"/>
      <c r="I1243" s="239"/>
    </row>
    <row r="1244" spans="2:10">
      <c r="B1244" s="274" t="s">
        <v>32</v>
      </c>
      <c r="C1244" s="165" t="s">
        <v>30</v>
      </c>
      <c r="D1244" s="249" t="s">
        <v>150</v>
      </c>
      <c r="E1244" s="250"/>
      <c r="F1244" s="250"/>
      <c r="G1244" s="250"/>
      <c r="H1244" s="250"/>
      <c r="I1244" s="251"/>
    </row>
    <row r="1245" spans="2:10">
      <c r="B1245" s="274"/>
      <c r="C1245" s="165" t="s">
        <v>31</v>
      </c>
      <c r="D1245" s="275">
        <v>104021</v>
      </c>
      <c r="E1245" s="275"/>
      <c r="F1245" s="275"/>
      <c r="G1245" s="275"/>
      <c r="H1245" s="275"/>
      <c r="I1245" s="275"/>
    </row>
    <row r="1246" spans="2:10">
      <c r="B1246" s="250"/>
      <c r="C1246" s="250"/>
      <c r="D1246" s="250"/>
      <c r="E1246" s="250"/>
      <c r="F1246" s="250"/>
      <c r="G1246" s="250"/>
      <c r="H1246" s="250"/>
      <c r="I1246" s="250"/>
    </row>
    <row r="1247" spans="2:10">
      <c r="B1247" s="274" t="s">
        <v>33</v>
      </c>
      <c r="C1247" s="274"/>
      <c r="D1247" s="249" t="s">
        <v>150</v>
      </c>
      <c r="E1247" s="250"/>
      <c r="F1247" s="250"/>
      <c r="G1247" s="250"/>
      <c r="H1247" s="250"/>
      <c r="I1247" s="251"/>
    </row>
    <row r="1248" spans="2:10">
      <c r="B1248" s="239"/>
      <c r="C1248" s="239"/>
      <c r="D1248" s="283"/>
      <c r="E1248" s="283"/>
      <c r="F1248" s="283"/>
      <c r="G1248" s="283"/>
      <c r="H1248" s="283"/>
    </row>
    <row r="1249" spans="2:10">
      <c r="B1249" s="274" t="s">
        <v>34</v>
      </c>
      <c r="C1249" s="274"/>
      <c r="D1249" s="275">
        <v>1006</v>
      </c>
      <c r="E1249" s="275"/>
      <c r="F1249" s="275"/>
      <c r="G1249" s="275"/>
      <c r="H1249" s="275"/>
      <c r="I1249" s="275"/>
    </row>
    <row r="1250" spans="2:10">
      <c r="B1250" s="250"/>
      <c r="C1250" s="250"/>
      <c r="D1250" s="250"/>
      <c r="E1250" s="250"/>
      <c r="F1250" s="250"/>
      <c r="G1250" s="250"/>
      <c r="H1250" s="250"/>
      <c r="I1250" s="250"/>
    </row>
    <row r="1251" spans="2:10">
      <c r="B1251" s="276" t="s">
        <v>129</v>
      </c>
      <c r="C1251" s="165" t="s">
        <v>37</v>
      </c>
      <c r="D1251" s="284" t="s">
        <v>148</v>
      </c>
      <c r="E1251" s="285"/>
      <c r="F1251" s="285"/>
      <c r="G1251" s="285"/>
      <c r="H1251" s="285"/>
      <c r="I1251" s="286"/>
    </row>
    <row r="1252" spans="2:10">
      <c r="B1252" s="276"/>
      <c r="C1252" s="165" t="s">
        <v>38</v>
      </c>
      <c r="D1252" s="284" t="s">
        <v>148</v>
      </c>
      <c r="E1252" s="285"/>
      <c r="F1252" s="285"/>
      <c r="G1252" s="285"/>
      <c r="H1252" s="285"/>
      <c r="I1252" s="286"/>
    </row>
    <row r="1253" spans="2:10">
      <c r="B1253" s="276"/>
      <c r="C1253" s="165" t="s">
        <v>39</v>
      </c>
      <c r="D1253" s="275" t="s">
        <v>149</v>
      </c>
      <c r="E1253" s="275"/>
      <c r="F1253" s="275"/>
      <c r="G1253" s="275"/>
      <c r="H1253" s="275"/>
      <c r="I1253" s="275"/>
    </row>
    <row r="1254" spans="2:10">
      <c r="B1254" s="239"/>
      <c r="C1254" s="239"/>
      <c r="D1254" s="283"/>
      <c r="E1254" s="283"/>
      <c r="F1254" s="283"/>
      <c r="G1254" s="283"/>
      <c r="H1254" s="283"/>
    </row>
    <row r="1255" spans="2:10">
      <c r="B1255" s="240" t="s">
        <v>130</v>
      </c>
      <c r="C1255" s="165" t="s">
        <v>41</v>
      </c>
      <c r="D1255" s="246" t="s">
        <v>259</v>
      </c>
      <c r="E1255" s="247"/>
      <c r="F1255" s="247"/>
      <c r="G1255" s="247"/>
      <c r="H1255" s="247"/>
      <c r="I1255" s="248"/>
    </row>
    <row r="1256" spans="2:10" ht="24" customHeight="1">
      <c r="B1256" s="242"/>
      <c r="C1256" s="165" t="s">
        <v>42</v>
      </c>
      <c r="D1256" s="275">
        <v>1018</v>
      </c>
      <c r="E1256" s="275"/>
      <c r="F1256" s="275"/>
      <c r="G1256" s="275"/>
      <c r="H1256" s="275"/>
      <c r="I1256" s="275"/>
    </row>
    <row r="1257" spans="2:10" ht="57" customHeight="1">
      <c r="B1257" s="242"/>
      <c r="C1257" s="165" t="s">
        <v>43</v>
      </c>
      <c r="D1257" s="246" t="s">
        <v>320</v>
      </c>
      <c r="E1257" s="247"/>
      <c r="F1257" s="247"/>
      <c r="G1257" s="247"/>
      <c r="H1257" s="247"/>
      <c r="I1257" s="248"/>
      <c r="J1257" s="175"/>
    </row>
    <row r="1258" spans="2:10" ht="27" customHeight="1">
      <c r="B1258" s="244"/>
      <c r="C1258" s="165" t="s">
        <v>44</v>
      </c>
      <c r="D1258" s="275" t="s">
        <v>314</v>
      </c>
      <c r="E1258" s="275"/>
      <c r="F1258" s="275"/>
      <c r="G1258" s="275"/>
      <c r="H1258" s="275"/>
      <c r="I1258" s="275"/>
    </row>
    <row r="1259" spans="2:10">
      <c r="B1259" s="239"/>
      <c r="C1259" s="239"/>
      <c r="D1259" s="283"/>
      <c r="E1259" s="283"/>
      <c r="F1259" s="283"/>
      <c r="G1259" s="283"/>
      <c r="H1259" s="283"/>
    </row>
    <row r="1260" spans="2:10">
      <c r="B1260" s="274" t="s">
        <v>131</v>
      </c>
      <c r="C1260" s="274"/>
      <c r="D1260" s="275" t="s">
        <v>154</v>
      </c>
      <c r="E1260" s="275"/>
      <c r="F1260" s="275"/>
      <c r="G1260" s="275"/>
      <c r="H1260" s="275"/>
      <c r="I1260" s="275"/>
    </row>
    <row r="1262" spans="2:10" ht="67.5" customHeight="1">
      <c r="B1262" s="46"/>
      <c r="C1262" s="46"/>
      <c r="D1262" s="291" t="s">
        <v>134</v>
      </c>
      <c r="E1262" s="292"/>
      <c r="F1262" s="291" t="s">
        <v>135</v>
      </c>
      <c r="G1262" s="292"/>
      <c r="H1262" s="293" t="s">
        <v>136</v>
      </c>
      <c r="I1262" s="293" t="s">
        <v>137</v>
      </c>
      <c r="J1262" s="293" t="s">
        <v>138</v>
      </c>
    </row>
    <row r="1263" spans="2:10" ht="27">
      <c r="B1263" s="165" t="s">
        <v>139</v>
      </c>
      <c r="C1263" s="169">
        <v>1018</v>
      </c>
      <c r="D1263" s="3" t="s">
        <v>2</v>
      </c>
      <c r="E1263" s="3" t="s">
        <v>140</v>
      </c>
      <c r="F1263" s="3" t="s">
        <v>2</v>
      </c>
      <c r="G1263" s="3" t="s">
        <v>140</v>
      </c>
      <c r="H1263" s="294"/>
      <c r="I1263" s="294"/>
      <c r="J1263" s="294"/>
    </row>
    <row r="1264" spans="2:10">
      <c r="B1264" s="165" t="s">
        <v>141</v>
      </c>
      <c r="C1264" s="169">
        <v>32002</v>
      </c>
      <c r="D1264" s="3">
        <v>1</v>
      </c>
      <c r="E1264" s="3">
        <v>2</v>
      </c>
      <c r="F1264" s="3">
        <v>3</v>
      </c>
      <c r="G1264" s="3">
        <v>4</v>
      </c>
      <c r="H1264" s="3">
        <v>5</v>
      </c>
      <c r="I1264" s="3">
        <v>6</v>
      </c>
      <c r="J1264" s="3">
        <v>7</v>
      </c>
    </row>
    <row r="1265" spans="2:10">
      <c r="B1265" s="165" t="s">
        <v>142</v>
      </c>
      <c r="C1265" s="246" t="s">
        <v>321</v>
      </c>
      <c r="D1265" s="247"/>
      <c r="E1265" s="247"/>
      <c r="F1265" s="247"/>
      <c r="G1265" s="247"/>
      <c r="H1265" s="247"/>
      <c r="I1265" s="247"/>
      <c r="J1265" s="248"/>
    </row>
    <row r="1266" spans="2:10" ht="200.25" customHeight="1">
      <c r="B1266" s="165" t="s">
        <v>143</v>
      </c>
      <c r="C1266" s="168" t="s">
        <v>315</v>
      </c>
      <c r="D1266" s="47" t="s">
        <v>28</v>
      </c>
      <c r="E1266" s="47" t="s">
        <v>28</v>
      </c>
      <c r="F1266" s="47" t="s">
        <v>28</v>
      </c>
      <c r="G1266" s="11"/>
      <c r="H1266" s="47" t="s">
        <v>28</v>
      </c>
      <c r="I1266" s="47" t="s">
        <v>28</v>
      </c>
      <c r="J1266" s="47" t="s">
        <v>28</v>
      </c>
    </row>
    <row r="1267" spans="2:10" ht="74.25" customHeight="1">
      <c r="B1267" s="165" t="s">
        <v>144</v>
      </c>
      <c r="C1267" s="168" t="s">
        <v>316</v>
      </c>
      <c r="D1267" s="47" t="s">
        <v>28</v>
      </c>
      <c r="E1267" s="47" t="s">
        <v>28</v>
      </c>
      <c r="F1267" s="47" t="s">
        <v>28</v>
      </c>
      <c r="G1267" s="47" t="s">
        <v>27</v>
      </c>
      <c r="H1267" s="47" t="s">
        <v>28</v>
      </c>
      <c r="I1267" s="47" t="s">
        <v>28</v>
      </c>
      <c r="J1267" s="47" t="s">
        <v>28</v>
      </c>
    </row>
    <row r="1268" spans="2:10" ht="27">
      <c r="B1268" s="165" t="s">
        <v>318</v>
      </c>
      <c r="C1268" s="168" t="s">
        <v>317</v>
      </c>
      <c r="D1268" s="47" t="s">
        <v>28</v>
      </c>
      <c r="E1268" s="47" t="s">
        <v>28</v>
      </c>
      <c r="F1268" s="47" t="s">
        <v>28</v>
      </c>
      <c r="G1268" s="11"/>
      <c r="H1268" s="47" t="s">
        <v>28</v>
      </c>
      <c r="I1268" s="47" t="s">
        <v>28</v>
      </c>
      <c r="J1268" s="47" t="s">
        <v>28</v>
      </c>
    </row>
    <row r="1269" spans="2:10">
      <c r="B1269" s="289" t="s">
        <v>146</v>
      </c>
      <c r="C1269" s="289"/>
      <c r="D1269" s="46"/>
      <c r="E1269" s="46"/>
      <c r="F1269" s="46"/>
      <c r="G1269" s="46"/>
      <c r="H1269" s="46"/>
      <c r="I1269" s="46"/>
      <c r="J1269" s="46"/>
    </row>
    <row r="1270" spans="2:10" ht="193.5" customHeight="1">
      <c r="B1270" s="290" t="s">
        <v>147</v>
      </c>
      <c r="C1270" s="290"/>
      <c r="D1270" s="51">
        <v>1820363.1</v>
      </c>
      <c r="E1270" s="51">
        <f>D1270</f>
        <v>1820363.1</v>
      </c>
      <c r="F1270" s="190">
        <v>1820363.1</v>
      </c>
      <c r="G1270" s="51">
        <f>F1270</f>
        <v>1820363.1</v>
      </c>
      <c r="H1270" s="51"/>
      <c r="I1270" s="51">
        <f>G1270-H1270</f>
        <v>1820363.1</v>
      </c>
      <c r="J1270" s="145" t="s">
        <v>357</v>
      </c>
    </row>
    <row r="1271" spans="2:10">
      <c r="D1271" s="176"/>
      <c r="F1271" s="176"/>
    </row>
    <row r="1272" spans="2:10">
      <c r="B1272" s="189" t="s">
        <v>337</v>
      </c>
      <c r="C1272" s="282" t="s">
        <v>70</v>
      </c>
      <c r="D1272" s="282"/>
      <c r="E1272" s="282"/>
      <c r="F1272" s="237" t="s">
        <v>71</v>
      </c>
      <c r="G1272" s="237"/>
      <c r="H1272" s="238" t="s">
        <v>155</v>
      </c>
      <c r="I1272" s="238"/>
      <c r="J1272" s="238"/>
    </row>
    <row r="1273" spans="2:10">
      <c r="C1273" s="8"/>
      <c r="D1273" s="8"/>
      <c r="E1273" s="1"/>
      <c r="F1273" s="237" t="s">
        <v>72</v>
      </c>
      <c r="G1273" s="237"/>
      <c r="H1273" s="237" t="s">
        <v>73</v>
      </c>
      <c r="I1273" s="237"/>
      <c r="J1273" s="237"/>
    </row>
    <row r="1274" spans="2:10">
      <c r="B1274" s="164" t="s">
        <v>74</v>
      </c>
      <c r="D1274" s="8"/>
      <c r="E1274" s="8"/>
      <c r="F1274" s="8"/>
      <c r="G1274" s="8"/>
    </row>
    <row r="1275" spans="2:10" ht="16.5" customHeight="1">
      <c r="C1275" s="282" t="s">
        <v>75</v>
      </c>
      <c r="D1275" s="282"/>
      <c r="E1275" s="282"/>
      <c r="F1275" s="237" t="s">
        <v>71</v>
      </c>
      <c r="G1275" s="237"/>
      <c r="H1275" s="238" t="s">
        <v>265</v>
      </c>
      <c r="I1275" s="238"/>
      <c r="J1275" s="238"/>
    </row>
    <row r="1276" spans="2:10">
      <c r="C1276" s="8"/>
      <c r="D1276" s="8"/>
      <c r="E1276" s="8"/>
      <c r="F1276" s="237" t="s">
        <v>72</v>
      </c>
      <c r="G1276" s="237"/>
      <c r="H1276" s="237" t="s">
        <v>73</v>
      </c>
      <c r="I1276" s="237"/>
      <c r="J1276" s="237"/>
    </row>
  </sheetData>
  <mergeCells count="1052">
    <mergeCell ref="C1272:E1272"/>
    <mergeCell ref="F1272:G1272"/>
    <mergeCell ref="H1272:J1272"/>
    <mergeCell ref="F1273:G1273"/>
    <mergeCell ref="H1273:J1273"/>
    <mergeCell ref="C1275:E1275"/>
    <mergeCell ref="F1275:G1275"/>
    <mergeCell ref="H1275:J1275"/>
    <mergeCell ref="F1276:G1276"/>
    <mergeCell ref="H1276:J1276"/>
    <mergeCell ref="B1254:H1254"/>
    <mergeCell ref="B1255:B1258"/>
    <mergeCell ref="D1255:I1255"/>
    <mergeCell ref="D1256:I1256"/>
    <mergeCell ref="D1257:I1257"/>
    <mergeCell ref="D1258:I1258"/>
    <mergeCell ref="B1259:H1259"/>
    <mergeCell ref="B1260:C1260"/>
    <mergeCell ref="D1260:I1260"/>
    <mergeCell ref="D1262:E1262"/>
    <mergeCell ref="F1262:G1262"/>
    <mergeCell ref="H1262:H1263"/>
    <mergeCell ref="I1262:I1263"/>
    <mergeCell ref="J1262:J1263"/>
    <mergeCell ref="C1265:J1265"/>
    <mergeCell ref="B1269:C1269"/>
    <mergeCell ref="B1270:C1270"/>
    <mergeCell ref="B1238:I1238"/>
    <mergeCell ref="B1241:B1242"/>
    <mergeCell ref="D1241:I1241"/>
    <mergeCell ref="D1242:I1242"/>
    <mergeCell ref="B1243:I1243"/>
    <mergeCell ref="B1244:B1245"/>
    <mergeCell ref="D1244:I1244"/>
    <mergeCell ref="D1245:I1245"/>
    <mergeCell ref="B1246:I1246"/>
    <mergeCell ref="B1247:C1247"/>
    <mergeCell ref="D1247:I1247"/>
    <mergeCell ref="B1248:H1248"/>
    <mergeCell ref="B1249:C1249"/>
    <mergeCell ref="D1249:I1249"/>
    <mergeCell ref="B1250:I1250"/>
    <mergeCell ref="B1251:B1253"/>
    <mergeCell ref="D1251:I1251"/>
    <mergeCell ref="D1252:I1252"/>
    <mergeCell ref="D1253:I1253"/>
    <mergeCell ref="C1215:J1215"/>
    <mergeCell ref="B1220:C1220"/>
    <mergeCell ref="C1222:E1222"/>
    <mergeCell ref="F1222:G1222"/>
    <mergeCell ref="H1222:J1222"/>
    <mergeCell ref="F1223:G1223"/>
    <mergeCell ref="H1223:J1223"/>
    <mergeCell ref="C1225:E1225"/>
    <mergeCell ref="F1225:G1225"/>
    <mergeCell ref="H1225:J1225"/>
    <mergeCell ref="F1226:G1226"/>
    <mergeCell ref="H1226:J1226"/>
    <mergeCell ref="I1233:J1233"/>
    <mergeCell ref="B1236:I1236"/>
    <mergeCell ref="B1237:I1237"/>
    <mergeCell ref="B1200:I1200"/>
    <mergeCell ref="B1201:B1203"/>
    <mergeCell ref="D1201:I1201"/>
    <mergeCell ref="D1202:I1202"/>
    <mergeCell ref="D1203:I1203"/>
    <mergeCell ref="B1204:H1204"/>
    <mergeCell ref="B1205:B1208"/>
    <mergeCell ref="D1205:I1205"/>
    <mergeCell ref="D1206:I1206"/>
    <mergeCell ref="D1207:I1207"/>
    <mergeCell ref="D1208:I1208"/>
    <mergeCell ref="B1209:H1209"/>
    <mergeCell ref="B1210:C1210"/>
    <mergeCell ref="D1210:I1210"/>
    <mergeCell ref="D1212:E1212"/>
    <mergeCell ref="F1212:G1212"/>
    <mergeCell ref="H1212:H1213"/>
    <mergeCell ref="F234:G234"/>
    <mergeCell ref="H234:J234"/>
    <mergeCell ref="C1030:J1030"/>
    <mergeCell ref="B1034:C1034"/>
    <mergeCell ref="B1035:C1035"/>
    <mergeCell ref="B1036:C1036"/>
    <mergeCell ref="C1039:E1039"/>
    <mergeCell ref="F1039:G1039"/>
    <mergeCell ref="H1039:J1039"/>
    <mergeCell ref="I1212:I1213"/>
    <mergeCell ref="I1183:J1183"/>
    <mergeCell ref="B1186:I1186"/>
    <mergeCell ref="B1187:I1187"/>
    <mergeCell ref="B1188:I1188"/>
    <mergeCell ref="B1191:B1192"/>
    <mergeCell ref="D1191:I1191"/>
    <mergeCell ref="D1192:I1192"/>
    <mergeCell ref="B1193:I1193"/>
    <mergeCell ref="B1194:B1195"/>
    <mergeCell ref="D1194:I1194"/>
    <mergeCell ref="D1195:I1195"/>
    <mergeCell ref="B1196:I1196"/>
    <mergeCell ref="B1197:C1197"/>
    <mergeCell ref="D1197:I1197"/>
    <mergeCell ref="B1198:H1198"/>
    <mergeCell ref="B1199:C1199"/>
    <mergeCell ref="D1199:I1199"/>
    <mergeCell ref="J1212:J1213"/>
    <mergeCell ref="B1012:H1012"/>
    <mergeCell ref="B1013:C1013"/>
    <mergeCell ref="D1013:I1013"/>
    <mergeCell ref="F1040:G1040"/>
    <mergeCell ref="J217:J218"/>
    <mergeCell ref="C220:J220"/>
    <mergeCell ref="B228:C228"/>
    <mergeCell ref="C231:E231"/>
    <mergeCell ref="F231:G231"/>
    <mergeCell ref="H231:J231"/>
    <mergeCell ref="F232:G232"/>
    <mergeCell ref="H232:J232"/>
    <mergeCell ref="B224:C224"/>
    <mergeCell ref="I1027:I1028"/>
    <mergeCell ref="J1027:J1028"/>
    <mergeCell ref="B225:C225"/>
    <mergeCell ref="B226:C226"/>
    <mergeCell ref="C1042:E1042"/>
    <mergeCell ref="F1042:G1042"/>
    <mergeCell ref="H1042:J1042"/>
    <mergeCell ref="F1043:G1043"/>
    <mergeCell ref="H1043:J1043"/>
    <mergeCell ref="F1027:G1027"/>
    <mergeCell ref="H1027:H1028"/>
    <mergeCell ref="C554:J554"/>
    <mergeCell ref="B558:C558"/>
    <mergeCell ref="H217:H218"/>
    <mergeCell ref="I217:I218"/>
    <mergeCell ref="D1008:I1008"/>
    <mergeCell ref="D1009:I1009"/>
    <mergeCell ref="B1010:I1010"/>
    <mergeCell ref="B1011:C1011"/>
    <mergeCell ref="D1011:I1011"/>
    <mergeCell ref="F235:G235"/>
    <mergeCell ref="H235:J235"/>
    <mergeCell ref="C234:E234"/>
    <mergeCell ref="B197:I197"/>
    <mergeCell ref="B198:B199"/>
    <mergeCell ref="D198:I198"/>
    <mergeCell ref="D199:I199"/>
    <mergeCell ref="B200:I200"/>
    <mergeCell ref="B201:C201"/>
    <mergeCell ref="D201:I201"/>
    <mergeCell ref="B202:H202"/>
    <mergeCell ref="B203:C203"/>
    <mergeCell ref="D203:I203"/>
    <mergeCell ref="B204:I204"/>
    <mergeCell ref="B205:B207"/>
    <mergeCell ref="D205:I205"/>
    <mergeCell ref="D206:I206"/>
    <mergeCell ref="D207:I207"/>
    <mergeCell ref="B208:H208"/>
    <mergeCell ref="B209:B212"/>
    <mergeCell ref="D209:I209"/>
    <mergeCell ref="D210:I210"/>
    <mergeCell ref="D211:I211"/>
    <mergeCell ref="D212:I212"/>
    <mergeCell ref="H1040:J1040"/>
    <mergeCell ref="B1014:I1014"/>
    <mergeCell ref="B1015:B1017"/>
    <mergeCell ref="D1015:I1015"/>
    <mergeCell ref="D1016:I1016"/>
    <mergeCell ref="D1017:I1017"/>
    <mergeCell ref="B1018:H1018"/>
    <mergeCell ref="B1019:B1022"/>
    <mergeCell ref="D1019:I1019"/>
    <mergeCell ref="D1020:I1020"/>
    <mergeCell ref="D1021:I1021"/>
    <mergeCell ref="D1022:I1022"/>
    <mergeCell ref="B1023:H1023"/>
    <mergeCell ref="B1024:C1024"/>
    <mergeCell ref="D1024:I1024"/>
    <mergeCell ref="D1027:E1027"/>
    <mergeCell ref="B559:C559"/>
    <mergeCell ref="B560:C560"/>
    <mergeCell ref="B561:C561"/>
    <mergeCell ref="C564:E564"/>
    <mergeCell ref="F564:G564"/>
    <mergeCell ref="H564:J564"/>
    <mergeCell ref="F565:G565"/>
    <mergeCell ref="H565:J565"/>
    <mergeCell ref="I998:J998"/>
    <mergeCell ref="C567:E567"/>
    <mergeCell ref="F567:G567"/>
    <mergeCell ref="H567:J567"/>
    <mergeCell ref="F568:G568"/>
    <mergeCell ref="H568:J568"/>
    <mergeCell ref="B1001:I1001"/>
    <mergeCell ref="B1002:I1002"/>
    <mergeCell ref="H283:H284"/>
    <mergeCell ref="I283:I284"/>
    <mergeCell ref="J283:J284"/>
    <mergeCell ref="C286:J286"/>
    <mergeCell ref="B290:C290"/>
    <mergeCell ref="B292:C292"/>
    <mergeCell ref="C296:E296"/>
    <mergeCell ref="F296:G296"/>
    <mergeCell ref="H296:J296"/>
    <mergeCell ref="F297:G297"/>
    <mergeCell ref="H297:J297"/>
    <mergeCell ref="C299:E299"/>
    <mergeCell ref="F299:G299"/>
    <mergeCell ref="H299:J299"/>
    <mergeCell ref="F300:G300"/>
    <mergeCell ref="H300:J300"/>
    <mergeCell ref="B376:C376"/>
    <mergeCell ref="B343:H343"/>
    <mergeCell ref="B344:C344"/>
    <mergeCell ref="D344:I344"/>
    <mergeCell ref="B345:I345"/>
    <mergeCell ref="B346:B348"/>
    <mergeCell ref="D346:I346"/>
    <mergeCell ref="D347:I347"/>
    <mergeCell ref="B336:B337"/>
    <mergeCell ref="D336:I336"/>
    <mergeCell ref="D337:I337"/>
    <mergeCell ref="B338:I338"/>
    <mergeCell ref="B339:B340"/>
    <mergeCell ref="D339:I339"/>
    <mergeCell ref="D340:I340"/>
    <mergeCell ref="B341:I341"/>
    <mergeCell ref="B549:C549"/>
    <mergeCell ref="D549:I549"/>
    <mergeCell ref="D542:I542"/>
    <mergeCell ref="B543:H543"/>
    <mergeCell ref="B544:B547"/>
    <mergeCell ref="D544:I544"/>
    <mergeCell ref="D545:I545"/>
    <mergeCell ref="D546:I546"/>
    <mergeCell ref="D547:I547"/>
    <mergeCell ref="B548:H548"/>
    <mergeCell ref="I394:J394"/>
    <mergeCell ref="B396:I396"/>
    <mergeCell ref="B397:I397"/>
    <mergeCell ref="B398:I398"/>
    <mergeCell ref="B400:B401"/>
    <mergeCell ref="D400:I400"/>
    <mergeCell ref="D401:I401"/>
    <mergeCell ref="B402:I402"/>
    <mergeCell ref="B403:B404"/>
    <mergeCell ref="D403:I403"/>
    <mergeCell ref="D404:I404"/>
    <mergeCell ref="B418:H418"/>
    <mergeCell ref="B419:C419"/>
    <mergeCell ref="D419:I419"/>
    <mergeCell ref="B410:B412"/>
    <mergeCell ref="D410:I410"/>
    <mergeCell ref="D411:I411"/>
    <mergeCell ref="D412:I412"/>
    <mergeCell ref="F435:G435"/>
    <mergeCell ref="H435:J435"/>
    <mergeCell ref="C437:E437"/>
    <mergeCell ref="F437:G437"/>
    <mergeCell ref="D551:E551"/>
    <mergeCell ref="F551:G551"/>
    <mergeCell ref="B268:H268"/>
    <mergeCell ref="B269:C269"/>
    <mergeCell ref="D269:I269"/>
    <mergeCell ref="B270:I270"/>
    <mergeCell ref="B271:B273"/>
    <mergeCell ref="D271:I271"/>
    <mergeCell ref="D272:I272"/>
    <mergeCell ref="D273:I273"/>
    <mergeCell ref="B274:H274"/>
    <mergeCell ref="B275:B278"/>
    <mergeCell ref="D275:I275"/>
    <mergeCell ref="D276:I276"/>
    <mergeCell ref="D277:I277"/>
    <mergeCell ref="D278:I278"/>
    <mergeCell ref="B279:H279"/>
    <mergeCell ref="B280:C280"/>
    <mergeCell ref="D280:I280"/>
    <mergeCell ref="H551:H552"/>
    <mergeCell ref="I551:I552"/>
    <mergeCell ref="B384:C384"/>
    <mergeCell ref="B385:C385"/>
    <mergeCell ref="B536:C536"/>
    <mergeCell ref="D536:I536"/>
    <mergeCell ref="B537:H537"/>
    <mergeCell ref="B538:C538"/>
    <mergeCell ref="D538:I538"/>
    <mergeCell ref="B539:I539"/>
    <mergeCell ref="B540:B542"/>
    <mergeCell ref="D540:I540"/>
    <mergeCell ref="D541:I541"/>
    <mergeCell ref="J551:J552"/>
    <mergeCell ref="D283:E283"/>
    <mergeCell ref="F283:G283"/>
    <mergeCell ref="C1089:J1089"/>
    <mergeCell ref="B1093:C1093"/>
    <mergeCell ref="B1094:C1094"/>
    <mergeCell ref="C1097:E1097"/>
    <mergeCell ref="F1097:G1097"/>
    <mergeCell ref="H1097:J1097"/>
    <mergeCell ref="F1098:G1098"/>
    <mergeCell ref="H1098:J1098"/>
    <mergeCell ref="C1100:E1100"/>
    <mergeCell ref="F1100:G1100"/>
    <mergeCell ref="H1100:J1100"/>
    <mergeCell ref="F1101:G1101"/>
    <mergeCell ref="H1101:J1101"/>
    <mergeCell ref="B1073:C1073"/>
    <mergeCell ref="D1073:I1073"/>
    <mergeCell ref="B1074:I1074"/>
    <mergeCell ref="B1075:B1077"/>
    <mergeCell ref="D1075:I1075"/>
    <mergeCell ref="D1076:I1076"/>
    <mergeCell ref="D1077:I1077"/>
    <mergeCell ref="B1078:H1078"/>
    <mergeCell ref="B1079:B1082"/>
    <mergeCell ref="D1079:I1079"/>
    <mergeCell ref="D1080:I1080"/>
    <mergeCell ref="D1081:I1081"/>
    <mergeCell ref="D1082:I1082"/>
    <mergeCell ref="B1083:H1083"/>
    <mergeCell ref="B1084:C1084"/>
    <mergeCell ref="D1084:I1084"/>
    <mergeCell ref="D1086:E1086"/>
    <mergeCell ref="F1086:G1086"/>
    <mergeCell ref="H1086:H1087"/>
    <mergeCell ref="I1086:I1087"/>
    <mergeCell ref="I1059:J1059"/>
    <mergeCell ref="B1061:I1061"/>
    <mergeCell ref="B1062:I1062"/>
    <mergeCell ref="B1063:I1063"/>
    <mergeCell ref="B1065:B1066"/>
    <mergeCell ref="D1065:I1065"/>
    <mergeCell ref="D1066:I1066"/>
    <mergeCell ref="B1067:I1067"/>
    <mergeCell ref="B1068:B1069"/>
    <mergeCell ref="D1068:I1068"/>
    <mergeCell ref="D1069:I1069"/>
    <mergeCell ref="B1070:I1070"/>
    <mergeCell ref="B1071:C1071"/>
    <mergeCell ref="D1071:I1071"/>
    <mergeCell ref="B1072:H1072"/>
    <mergeCell ref="J1086:J1087"/>
    <mergeCell ref="B1003:I1003"/>
    <mergeCell ref="B1005:B1006"/>
    <mergeCell ref="D1005:I1005"/>
    <mergeCell ref="D1006:I1006"/>
    <mergeCell ref="B1007:I1007"/>
    <mergeCell ref="B1008:B1009"/>
    <mergeCell ref="B606:B609"/>
    <mergeCell ref="B7:B8"/>
    <mergeCell ref="D7:I7"/>
    <mergeCell ref="D8:I8"/>
    <mergeCell ref="B9:I9"/>
    <mergeCell ref="B10:B11"/>
    <mergeCell ref="D10:I10"/>
    <mergeCell ref="D11:I11"/>
    <mergeCell ref="B12:I12"/>
    <mergeCell ref="B13:C13"/>
    <mergeCell ref="D13:I13"/>
    <mergeCell ref="I1:J1"/>
    <mergeCell ref="B3:I3"/>
    <mergeCell ref="B4:I4"/>
    <mergeCell ref="B5:I5"/>
    <mergeCell ref="B21:B24"/>
    <mergeCell ref="D21:I21"/>
    <mergeCell ref="D22:I22"/>
    <mergeCell ref="D23:I23"/>
    <mergeCell ref="D24:I24"/>
    <mergeCell ref="B25:H25"/>
    <mergeCell ref="B26:C26"/>
    <mergeCell ref="D26:I26"/>
    <mergeCell ref="D29:E29"/>
    <mergeCell ref="F29:G29"/>
    <mergeCell ref="H29:H30"/>
    <mergeCell ref="I29:I30"/>
    <mergeCell ref="B14:H14"/>
    <mergeCell ref="B15:C15"/>
    <mergeCell ref="D15:I15"/>
    <mergeCell ref="B16:I16"/>
    <mergeCell ref="B17:B19"/>
    <mergeCell ref="D17:I17"/>
    <mergeCell ref="D18:I18"/>
    <mergeCell ref="D19:I19"/>
    <mergeCell ref="B20:H20"/>
    <mergeCell ref="F50:G50"/>
    <mergeCell ref="H50:J50"/>
    <mergeCell ref="C52:E52"/>
    <mergeCell ref="F52:G52"/>
    <mergeCell ref="H52:J52"/>
    <mergeCell ref="F53:G53"/>
    <mergeCell ref="H53:J53"/>
    <mergeCell ref="J29:J30"/>
    <mergeCell ref="C32:J32"/>
    <mergeCell ref="B36:C36"/>
    <mergeCell ref="B37:C37"/>
    <mergeCell ref="B38:C38"/>
    <mergeCell ref="B47:C47"/>
    <mergeCell ref="C49:E49"/>
    <mergeCell ref="F49:G49"/>
    <mergeCell ref="H49:J49"/>
    <mergeCell ref="B39:C39"/>
    <mergeCell ref="B40:C40"/>
    <mergeCell ref="B41:C41"/>
    <mergeCell ref="B42:C42"/>
    <mergeCell ref="B43:C43"/>
    <mergeCell ref="B44:C44"/>
    <mergeCell ref="B45:C45"/>
    <mergeCell ref="B46:C46"/>
    <mergeCell ref="B72:I72"/>
    <mergeCell ref="B73:C73"/>
    <mergeCell ref="D73:I73"/>
    <mergeCell ref="B74:H74"/>
    <mergeCell ref="B75:C75"/>
    <mergeCell ref="D75:I75"/>
    <mergeCell ref="B76:I76"/>
    <mergeCell ref="B77:B79"/>
    <mergeCell ref="D77:I77"/>
    <mergeCell ref="D78:I78"/>
    <mergeCell ref="D79:I79"/>
    <mergeCell ref="I61:J61"/>
    <mergeCell ref="B63:I63"/>
    <mergeCell ref="B64:I64"/>
    <mergeCell ref="B65:I65"/>
    <mergeCell ref="B67:B68"/>
    <mergeCell ref="D67:I67"/>
    <mergeCell ref="D68:I68"/>
    <mergeCell ref="B69:I69"/>
    <mergeCell ref="B70:B71"/>
    <mergeCell ref="D70:I70"/>
    <mergeCell ref="D71:I71"/>
    <mergeCell ref="D88:E88"/>
    <mergeCell ref="F88:G88"/>
    <mergeCell ref="H88:H89"/>
    <mergeCell ref="I88:I89"/>
    <mergeCell ref="J88:J89"/>
    <mergeCell ref="C91:J91"/>
    <mergeCell ref="B95:C95"/>
    <mergeCell ref="B96:C96"/>
    <mergeCell ref="B99:C99"/>
    <mergeCell ref="B80:H80"/>
    <mergeCell ref="B81:B84"/>
    <mergeCell ref="D81:I81"/>
    <mergeCell ref="D82:I82"/>
    <mergeCell ref="D83:I83"/>
    <mergeCell ref="D84:I84"/>
    <mergeCell ref="B85:H85"/>
    <mergeCell ref="B86:C86"/>
    <mergeCell ref="D86:I86"/>
    <mergeCell ref="F107:G107"/>
    <mergeCell ref="H107:J107"/>
    <mergeCell ref="B97:C97"/>
    <mergeCell ref="I128:J128"/>
    <mergeCell ref="B130:I130"/>
    <mergeCell ref="B131:I131"/>
    <mergeCell ref="B132:I132"/>
    <mergeCell ref="B134:B135"/>
    <mergeCell ref="D134:I134"/>
    <mergeCell ref="D135:I135"/>
    <mergeCell ref="B100:C100"/>
    <mergeCell ref="C103:E103"/>
    <mergeCell ref="F103:G103"/>
    <mergeCell ref="H103:J103"/>
    <mergeCell ref="F104:G104"/>
    <mergeCell ref="H104:J104"/>
    <mergeCell ref="C106:E106"/>
    <mergeCell ref="F106:G106"/>
    <mergeCell ref="H106:J106"/>
    <mergeCell ref="B98:C98"/>
    <mergeCell ref="B143:I143"/>
    <mergeCell ref="B144:B146"/>
    <mergeCell ref="D144:I144"/>
    <mergeCell ref="D145:I145"/>
    <mergeCell ref="D146:I146"/>
    <mergeCell ref="B147:H147"/>
    <mergeCell ref="B148:B151"/>
    <mergeCell ref="D148:I148"/>
    <mergeCell ref="D149:I149"/>
    <mergeCell ref="D150:I150"/>
    <mergeCell ref="D151:I151"/>
    <mergeCell ref="B136:I136"/>
    <mergeCell ref="B137:B138"/>
    <mergeCell ref="D137:I137"/>
    <mergeCell ref="D138:I138"/>
    <mergeCell ref="B139:I139"/>
    <mergeCell ref="B140:C140"/>
    <mergeCell ref="D140:I140"/>
    <mergeCell ref="B141:H141"/>
    <mergeCell ref="B142:C142"/>
    <mergeCell ref="D142:I142"/>
    <mergeCell ref="C170:E170"/>
    <mergeCell ref="F170:G170"/>
    <mergeCell ref="H170:J170"/>
    <mergeCell ref="F171:G171"/>
    <mergeCell ref="H171:J171"/>
    <mergeCell ref="B162:C162"/>
    <mergeCell ref="B166:C166"/>
    <mergeCell ref="C167:E167"/>
    <mergeCell ref="F167:G167"/>
    <mergeCell ref="H167:J167"/>
    <mergeCell ref="F168:G168"/>
    <mergeCell ref="H168:J168"/>
    <mergeCell ref="B152:H152"/>
    <mergeCell ref="B153:C153"/>
    <mergeCell ref="D153:I153"/>
    <mergeCell ref="D155:E155"/>
    <mergeCell ref="F155:G155"/>
    <mergeCell ref="H155:H156"/>
    <mergeCell ref="I155:I156"/>
    <mergeCell ref="J155:J156"/>
    <mergeCell ref="C158:J158"/>
    <mergeCell ref="B163:C163"/>
    <mergeCell ref="B164:C164"/>
    <mergeCell ref="B165:C165"/>
    <mergeCell ref="I189:J189"/>
    <mergeCell ref="B191:I191"/>
    <mergeCell ref="B192:I192"/>
    <mergeCell ref="B193:I193"/>
    <mergeCell ref="B195:B196"/>
    <mergeCell ref="D195:I195"/>
    <mergeCell ref="D196:I196"/>
    <mergeCell ref="I330:J330"/>
    <mergeCell ref="B332:I332"/>
    <mergeCell ref="B333:I333"/>
    <mergeCell ref="B334:I334"/>
    <mergeCell ref="I255:J255"/>
    <mergeCell ref="B257:I257"/>
    <mergeCell ref="B258:I258"/>
    <mergeCell ref="B259:I259"/>
    <mergeCell ref="B261:B262"/>
    <mergeCell ref="D261:I261"/>
    <mergeCell ref="D262:I262"/>
    <mergeCell ref="B263:I263"/>
    <mergeCell ref="B264:B265"/>
    <mergeCell ref="D264:I264"/>
    <mergeCell ref="D265:I265"/>
    <mergeCell ref="B266:I266"/>
    <mergeCell ref="B267:C267"/>
    <mergeCell ref="D267:I267"/>
    <mergeCell ref="B291:C291"/>
    <mergeCell ref="B293:C293"/>
    <mergeCell ref="B213:H213"/>
    <mergeCell ref="B214:C214"/>
    <mergeCell ref="D214:I214"/>
    <mergeCell ref="D217:E217"/>
    <mergeCell ref="F217:G217"/>
    <mergeCell ref="B342:C342"/>
    <mergeCell ref="D342:I342"/>
    <mergeCell ref="J357:J358"/>
    <mergeCell ref="C360:J360"/>
    <mergeCell ref="B364:C364"/>
    <mergeCell ref="B386:C386"/>
    <mergeCell ref="C388:E388"/>
    <mergeCell ref="F388:G388"/>
    <mergeCell ref="H388:J388"/>
    <mergeCell ref="B350:B353"/>
    <mergeCell ref="D350:I350"/>
    <mergeCell ref="D351:I351"/>
    <mergeCell ref="D352:I352"/>
    <mergeCell ref="D353:I353"/>
    <mergeCell ref="B354:H354"/>
    <mergeCell ref="B355:C355"/>
    <mergeCell ref="D355:I355"/>
    <mergeCell ref="D357:E357"/>
    <mergeCell ref="F357:G357"/>
    <mergeCell ref="H357:H358"/>
    <mergeCell ref="I357:I358"/>
    <mergeCell ref="B371:C371"/>
    <mergeCell ref="B377:C377"/>
    <mergeCell ref="B378:C378"/>
    <mergeCell ref="B379:C379"/>
    <mergeCell ref="B380:C380"/>
    <mergeCell ref="B381:C381"/>
    <mergeCell ref="B382:C382"/>
    <mergeCell ref="B383:C383"/>
    <mergeCell ref="H392:J392"/>
    <mergeCell ref="D348:I348"/>
    <mergeCell ref="B349:H349"/>
    <mergeCell ref="B365:C365"/>
    <mergeCell ref="B366:C366"/>
    <mergeCell ref="B367:C367"/>
    <mergeCell ref="B368:C368"/>
    <mergeCell ref="B369:C369"/>
    <mergeCell ref="B370:C370"/>
    <mergeCell ref="F389:G389"/>
    <mergeCell ref="H389:J389"/>
    <mergeCell ref="B372:C372"/>
    <mergeCell ref="B373:C373"/>
    <mergeCell ref="B374:C374"/>
    <mergeCell ref="B375:C375"/>
    <mergeCell ref="B413:H413"/>
    <mergeCell ref="B414:B417"/>
    <mergeCell ref="D414:I414"/>
    <mergeCell ref="D415:I415"/>
    <mergeCell ref="D416:I416"/>
    <mergeCell ref="D417:I417"/>
    <mergeCell ref="C391:E391"/>
    <mergeCell ref="F391:G391"/>
    <mergeCell ref="H391:J391"/>
    <mergeCell ref="F392:G392"/>
    <mergeCell ref="B405:I405"/>
    <mergeCell ref="B406:C406"/>
    <mergeCell ref="D406:I406"/>
    <mergeCell ref="B407:H407"/>
    <mergeCell ref="B408:C408"/>
    <mergeCell ref="D408:I408"/>
    <mergeCell ref="B409:I409"/>
    <mergeCell ref="H437:J437"/>
    <mergeCell ref="F438:G438"/>
    <mergeCell ref="H438:J438"/>
    <mergeCell ref="B429:C429"/>
    <mergeCell ref="B430:C430"/>
    <mergeCell ref="D421:E421"/>
    <mergeCell ref="F421:G421"/>
    <mergeCell ref="H421:H422"/>
    <mergeCell ref="I421:I422"/>
    <mergeCell ref="J421:J422"/>
    <mergeCell ref="C424:J424"/>
    <mergeCell ref="B428:C428"/>
    <mergeCell ref="B431:C431"/>
    <mergeCell ref="C434:E434"/>
    <mergeCell ref="F434:G434"/>
    <mergeCell ref="H434:J434"/>
    <mergeCell ref="B473:I473"/>
    <mergeCell ref="B474:C474"/>
    <mergeCell ref="D474:I474"/>
    <mergeCell ref="B475:H475"/>
    <mergeCell ref="B476:C476"/>
    <mergeCell ref="D476:I476"/>
    <mergeCell ref="B477:I477"/>
    <mergeCell ref="B478:B480"/>
    <mergeCell ref="D478:I478"/>
    <mergeCell ref="D479:I479"/>
    <mergeCell ref="D480:I480"/>
    <mergeCell ref="I462:J462"/>
    <mergeCell ref="B464:I464"/>
    <mergeCell ref="B465:I465"/>
    <mergeCell ref="B466:I466"/>
    <mergeCell ref="B468:B469"/>
    <mergeCell ref="D468:I468"/>
    <mergeCell ref="D469:I469"/>
    <mergeCell ref="B470:I470"/>
    <mergeCell ref="B471:B472"/>
    <mergeCell ref="D471:I471"/>
    <mergeCell ref="D472:I472"/>
    <mergeCell ref="D489:E489"/>
    <mergeCell ref="F489:G489"/>
    <mergeCell ref="H489:H490"/>
    <mergeCell ref="I489:I490"/>
    <mergeCell ref="J489:J490"/>
    <mergeCell ref="C492:J492"/>
    <mergeCell ref="B496:C496"/>
    <mergeCell ref="B499:C499"/>
    <mergeCell ref="B500:C500"/>
    <mergeCell ref="B481:H481"/>
    <mergeCell ref="B482:B485"/>
    <mergeCell ref="D482:I482"/>
    <mergeCell ref="D483:I483"/>
    <mergeCell ref="D484:I484"/>
    <mergeCell ref="D485:I485"/>
    <mergeCell ref="B486:H486"/>
    <mergeCell ref="B487:C487"/>
    <mergeCell ref="D487:I487"/>
    <mergeCell ref="F508:G508"/>
    <mergeCell ref="H508:J508"/>
    <mergeCell ref="B497:C497"/>
    <mergeCell ref="B498:C498"/>
    <mergeCell ref="I586:J586"/>
    <mergeCell ref="B588:I588"/>
    <mergeCell ref="B589:I589"/>
    <mergeCell ref="B590:I590"/>
    <mergeCell ref="B592:B593"/>
    <mergeCell ref="D592:I592"/>
    <mergeCell ref="D593:I593"/>
    <mergeCell ref="B501:C501"/>
    <mergeCell ref="C504:E504"/>
    <mergeCell ref="F504:G504"/>
    <mergeCell ref="H504:J504"/>
    <mergeCell ref="F505:G505"/>
    <mergeCell ref="H505:J505"/>
    <mergeCell ref="C507:E507"/>
    <mergeCell ref="F507:G507"/>
    <mergeCell ref="H507:J507"/>
    <mergeCell ref="I524:J524"/>
    <mergeCell ref="B526:I526"/>
    <mergeCell ref="B527:I527"/>
    <mergeCell ref="B528:I528"/>
    <mergeCell ref="B530:B531"/>
    <mergeCell ref="D530:I530"/>
    <mergeCell ref="D531:I531"/>
    <mergeCell ref="B532:I532"/>
    <mergeCell ref="B533:B534"/>
    <mergeCell ref="D533:I533"/>
    <mergeCell ref="D534:I534"/>
    <mergeCell ref="B535:I535"/>
    <mergeCell ref="D606:I606"/>
    <mergeCell ref="D607:I607"/>
    <mergeCell ref="D608:I608"/>
    <mergeCell ref="D609:I609"/>
    <mergeCell ref="B594:I594"/>
    <mergeCell ref="B595:B596"/>
    <mergeCell ref="D595:I595"/>
    <mergeCell ref="D596:I596"/>
    <mergeCell ref="B597:I597"/>
    <mergeCell ref="B598:C598"/>
    <mergeCell ref="D598:I598"/>
    <mergeCell ref="B599:H599"/>
    <mergeCell ref="B600:C600"/>
    <mergeCell ref="D600:I600"/>
    <mergeCell ref="F627:G627"/>
    <mergeCell ref="H627:J627"/>
    <mergeCell ref="B605:H605"/>
    <mergeCell ref="B601:I601"/>
    <mergeCell ref="B602:B604"/>
    <mergeCell ref="D602:I602"/>
    <mergeCell ref="D603:I603"/>
    <mergeCell ref="D604:I604"/>
    <mergeCell ref="C629:E629"/>
    <mergeCell ref="F629:G629"/>
    <mergeCell ref="H629:J629"/>
    <mergeCell ref="F630:G630"/>
    <mergeCell ref="H630:J630"/>
    <mergeCell ref="B622:C622"/>
    <mergeCell ref="I657:J657"/>
    <mergeCell ref="B620:C620"/>
    <mergeCell ref="B621:C621"/>
    <mergeCell ref="B623:C623"/>
    <mergeCell ref="C626:E626"/>
    <mergeCell ref="F626:G626"/>
    <mergeCell ref="H626:J626"/>
    <mergeCell ref="B610:H610"/>
    <mergeCell ref="B611:C611"/>
    <mergeCell ref="D611:I611"/>
    <mergeCell ref="D613:E613"/>
    <mergeCell ref="F613:G613"/>
    <mergeCell ref="H613:H614"/>
    <mergeCell ref="I613:I614"/>
    <mergeCell ref="J613:J614"/>
    <mergeCell ref="C616:J616"/>
    <mergeCell ref="B669:I669"/>
    <mergeCell ref="B670:C670"/>
    <mergeCell ref="D670:I670"/>
    <mergeCell ref="B671:H671"/>
    <mergeCell ref="B672:C672"/>
    <mergeCell ref="D672:I672"/>
    <mergeCell ref="B673:I673"/>
    <mergeCell ref="B674:B676"/>
    <mergeCell ref="D674:I674"/>
    <mergeCell ref="D675:I675"/>
    <mergeCell ref="D676:I676"/>
    <mergeCell ref="B660:I660"/>
    <mergeCell ref="B661:I661"/>
    <mergeCell ref="B662:I662"/>
    <mergeCell ref="B664:B665"/>
    <mergeCell ref="D664:I664"/>
    <mergeCell ref="D665:I665"/>
    <mergeCell ref="B666:I666"/>
    <mergeCell ref="B667:B668"/>
    <mergeCell ref="D667:I667"/>
    <mergeCell ref="D668:I668"/>
    <mergeCell ref="D685:E685"/>
    <mergeCell ref="F685:G685"/>
    <mergeCell ref="H685:H686"/>
    <mergeCell ref="I685:I686"/>
    <mergeCell ref="J685:J686"/>
    <mergeCell ref="C688:J688"/>
    <mergeCell ref="B692:C692"/>
    <mergeCell ref="B696:C696"/>
    <mergeCell ref="B697:C697"/>
    <mergeCell ref="B677:H677"/>
    <mergeCell ref="B678:B681"/>
    <mergeCell ref="D678:I678"/>
    <mergeCell ref="D679:I679"/>
    <mergeCell ref="D680:I680"/>
    <mergeCell ref="D681:I681"/>
    <mergeCell ref="B682:H682"/>
    <mergeCell ref="B683:C683"/>
    <mergeCell ref="D683:I683"/>
    <mergeCell ref="F705:G705"/>
    <mergeCell ref="H705:J705"/>
    <mergeCell ref="B693:C693"/>
    <mergeCell ref="B694:C694"/>
    <mergeCell ref="B695:C695"/>
    <mergeCell ref="B698:C698"/>
    <mergeCell ref="C701:E701"/>
    <mergeCell ref="F701:G701"/>
    <mergeCell ref="H701:J701"/>
    <mergeCell ref="F702:G702"/>
    <mergeCell ref="H702:J702"/>
    <mergeCell ref="C704:E704"/>
    <mergeCell ref="F704:G704"/>
    <mergeCell ref="H704:J704"/>
    <mergeCell ref="I712:J712"/>
    <mergeCell ref="B714:I714"/>
    <mergeCell ref="B715:I715"/>
    <mergeCell ref="B716:I716"/>
    <mergeCell ref="B718:B719"/>
    <mergeCell ref="D718:I718"/>
    <mergeCell ref="D719:I719"/>
    <mergeCell ref="B720:I720"/>
    <mergeCell ref="B721:B722"/>
    <mergeCell ref="D721:I721"/>
    <mergeCell ref="D722:I722"/>
    <mergeCell ref="B731:H731"/>
    <mergeCell ref="B732:B735"/>
    <mergeCell ref="D732:I732"/>
    <mergeCell ref="D733:I733"/>
    <mergeCell ref="D734:I734"/>
    <mergeCell ref="D735:I735"/>
    <mergeCell ref="B736:H736"/>
    <mergeCell ref="B737:C737"/>
    <mergeCell ref="D737:I737"/>
    <mergeCell ref="B723:I723"/>
    <mergeCell ref="B724:C724"/>
    <mergeCell ref="D724:I724"/>
    <mergeCell ref="B725:H725"/>
    <mergeCell ref="B726:C726"/>
    <mergeCell ref="D726:I726"/>
    <mergeCell ref="B727:I727"/>
    <mergeCell ref="B728:B730"/>
    <mergeCell ref="D728:I728"/>
    <mergeCell ref="D729:I729"/>
    <mergeCell ref="D730:I730"/>
    <mergeCell ref="C754:E754"/>
    <mergeCell ref="F754:G754"/>
    <mergeCell ref="H754:J754"/>
    <mergeCell ref="F755:G755"/>
    <mergeCell ref="H755:J755"/>
    <mergeCell ref="C757:E757"/>
    <mergeCell ref="F757:G757"/>
    <mergeCell ref="H757:J757"/>
    <mergeCell ref="F758:G758"/>
    <mergeCell ref="H758:J758"/>
    <mergeCell ref="D739:E739"/>
    <mergeCell ref="F739:G739"/>
    <mergeCell ref="H739:H740"/>
    <mergeCell ref="I739:I740"/>
    <mergeCell ref="J739:J740"/>
    <mergeCell ref="C742:J742"/>
    <mergeCell ref="B746:C746"/>
    <mergeCell ref="B750:C750"/>
    <mergeCell ref="B751:C751"/>
    <mergeCell ref="B747:C747"/>
    <mergeCell ref="B748:C748"/>
    <mergeCell ref="B749:C749"/>
    <mergeCell ref="I794:J794"/>
    <mergeCell ref="B796:I796"/>
    <mergeCell ref="B797:I797"/>
    <mergeCell ref="B798:I798"/>
    <mergeCell ref="B800:B801"/>
    <mergeCell ref="D800:I800"/>
    <mergeCell ref="D801:I801"/>
    <mergeCell ref="B809:I809"/>
    <mergeCell ref="B810:B812"/>
    <mergeCell ref="D810:I810"/>
    <mergeCell ref="D811:I811"/>
    <mergeCell ref="D812:I812"/>
    <mergeCell ref="B813:H813"/>
    <mergeCell ref="B814:B817"/>
    <mergeCell ref="D814:I814"/>
    <mergeCell ref="D815:I815"/>
    <mergeCell ref="D816:I816"/>
    <mergeCell ref="D817:I817"/>
    <mergeCell ref="B802:I802"/>
    <mergeCell ref="B803:B804"/>
    <mergeCell ref="D803:I803"/>
    <mergeCell ref="D804:I804"/>
    <mergeCell ref="B805:I805"/>
    <mergeCell ref="B806:C806"/>
    <mergeCell ref="D806:I806"/>
    <mergeCell ref="B807:H807"/>
    <mergeCell ref="B808:C808"/>
    <mergeCell ref="D808:I808"/>
    <mergeCell ref="B831:C831"/>
    <mergeCell ref="B828:C828"/>
    <mergeCell ref="B829:C829"/>
    <mergeCell ref="B830:C830"/>
    <mergeCell ref="B832:C832"/>
    <mergeCell ref="B836:C836"/>
    <mergeCell ref="B837:C837"/>
    <mergeCell ref="C839:E839"/>
    <mergeCell ref="F839:G839"/>
    <mergeCell ref="H839:J839"/>
    <mergeCell ref="B818:H818"/>
    <mergeCell ref="B819:C819"/>
    <mergeCell ref="D819:I819"/>
    <mergeCell ref="D821:E821"/>
    <mergeCell ref="F821:G821"/>
    <mergeCell ref="H821:H822"/>
    <mergeCell ref="I821:I822"/>
    <mergeCell ref="J821:J822"/>
    <mergeCell ref="C824:J824"/>
    <mergeCell ref="B833:C833"/>
    <mergeCell ref="B834:C834"/>
    <mergeCell ref="B835:C835"/>
    <mergeCell ref="B877:B878"/>
    <mergeCell ref="D877:I877"/>
    <mergeCell ref="D878:I878"/>
    <mergeCell ref="B879:I879"/>
    <mergeCell ref="B880:B881"/>
    <mergeCell ref="D880:I880"/>
    <mergeCell ref="D881:I881"/>
    <mergeCell ref="B882:I882"/>
    <mergeCell ref="B883:C883"/>
    <mergeCell ref="D883:I883"/>
    <mergeCell ref="I870:J870"/>
    <mergeCell ref="B872:I872"/>
    <mergeCell ref="B873:I873"/>
    <mergeCell ref="B874:I874"/>
    <mergeCell ref="F840:G840"/>
    <mergeCell ref="H840:J840"/>
    <mergeCell ref="C842:E842"/>
    <mergeCell ref="F842:G842"/>
    <mergeCell ref="H842:J842"/>
    <mergeCell ref="F843:G843"/>
    <mergeCell ref="H843:J843"/>
    <mergeCell ref="B891:B894"/>
    <mergeCell ref="D891:I891"/>
    <mergeCell ref="D892:I892"/>
    <mergeCell ref="D893:I893"/>
    <mergeCell ref="D894:I894"/>
    <mergeCell ref="B895:H895"/>
    <mergeCell ref="B896:C896"/>
    <mergeCell ref="D896:I896"/>
    <mergeCell ref="D898:E898"/>
    <mergeCell ref="F898:G898"/>
    <mergeCell ref="H898:H899"/>
    <mergeCell ref="I898:I899"/>
    <mergeCell ref="B884:H884"/>
    <mergeCell ref="B885:C885"/>
    <mergeCell ref="D885:I885"/>
    <mergeCell ref="B886:I886"/>
    <mergeCell ref="B887:B889"/>
    <mergeCell ref="D887:I887"/>
    <mergeCell ref="D888:I888"/>
    <mergeCell ref="D889:I889"/>
    <mergeCell ref="B890:H890"/>
    <mergeCell ref="C913:E913"/>
    <mergeCell ref="F913:G913"/>
    <mergeCell ref="H913:J913"/>
    <mergeCell ref="F914:G914"/>
    <mergeCell ref="H914:J914"/>
    <mergeCell ref="I924:J924"/>
    <mergeCell ref="B926:I926"/>
    <mergeCell ref="B927:I927"/>
    <mergeCell ref="B928:I928"/>
    <mergeCell ref="J898:J899"/>
    <mergeCell ref="C901:J901"/>
    <mergeCell ref="B905:C905"/>
    <mergeCell ref="B906:C906"/>
    <mergeCell ref="B907:C907"/>
    <mergeCell ref="C910:E910"/>
    <mergeCell ref="F910:G910"/>
    <mergeCell ref="H910:J910"/>
    <mergeCell ref="F911:G911"/>
    <mergeCell ref="H911:J911"/>
    <mergeCell ref="B937:H937"/>
    <mergeCell ref="B938:C938"/>
    <mergeCell ref="D938:I938"/>
    <mergeCell ref="B939:I939"/>
    <mergeCell ref="B940:B942"/>
    <mergeCell ref="D940:I940"/>
    <mergeCell ref="D941:I941"/>
    <mergeCell ref="D942:I942"/>
    <mergeCell ref="B943:H943"/>
    <mergeCell ref="B930:B931"/>
    <mergeCell ref="D930:I930"/>
    <mergeCell ref="D931:I931"/>
    <mergeCell ref="B932:I932"/>
    <mergeCell ref="B933:B934"/>
    <mergeCell ref="D933:I933"/>
    <mergeCell ref="D934:I934"/>
    <mergeCell ref="B935:I935"/>
    <mergeCell ref="B936:C936"/>
    <mergeCell ref="D936:I936"/>
    <mergeCell ref="C966:E966"/>
    <mergeCell ref="F966:G966"/>
    <mergeCell ref="H966:J966"/>
    <mergeCell ref="F967:G967"/>
    <mergeCell ref="H967:J967"/>
    <mergeCell ref="J951:J952"/>
    <mergeCell ref="C954:J954"/>
    <mergeCell ref="B958:C958"/>
    <mergeCell ref="B959:C959"/>
    <mergeCell ref="B960:C960"/>
    <mergeCell ref="C963:E963"/>
    <mergeCell ref="F963:G963"/>
    <mergeCell ref="H963:J963"/>
    <mergeCell ref="F964:G964"/>
    <mergeCell ref="H964:J964"/>
    <mergeCell ref="B944:B947"/>
    <mergeCell ref="D944:I944"/>
    <mergeCell ref="D945:I945"/>
    <mergeCell ref="D946:I946"/>
    <mergeCell ref="D947:I947"/>
    <mergeCell ref="B948:H948"/>
    <mergeCell ref="B949:C949"/>
    <mergeCell ref="D949:I949"/>
    <mergeCell ref="D951:E951"/>
    <mergeCell ref="F951:G951"/>
    <mergeCell ref="H951:H952"/>
    <mergeCell ref="I951:I952"/>
    <mergeCell ref="J1168:J1169"/>
    <mergeCell ref="I1141:J1141"/>
    <mergeCell ref="B1143:I1143"/>
    <mergeCell ref="B1144:I1144"/>
    <mergeCell ref="B1145:I1145"/>
    <mergeCell ref="B1147:B1148"/>
    <mergeCell ref="D1147:I1147"/>
    <mergeCell ref="D1148:I1148"/>
    <mergeCell ref="B1149:I1149"/>
    <mergeCell ref="B1150:B1151"/>
    <mergeCell ref="D1150:I1150"/>
    <mergeCell ref="D1151:I1151"/>
    <mergeCell ref="B1152:I1152"/>
    <mergeCell ref="B1153:C1153"/>
    <mergeCell ref="D1153:I1153"/>
    <mergeCell ref="B1154:H1154"/>
    <mergeCell ref="B1155:C1155"/>
    <mergeCell ref="D1155:I1155"/>
    <mergeCell ref="B227:C227"/>
    <mergeCell ref="C1171:J1171"/>
    <mergeCell ref="B1175:C1175"/>
    <mergeCell ref="B1176:C1176"/>
    <mergeCell ref="C1177:E1177"/>
    <mergeCell ref="F1177:G1177"/>
    <mergeCell ref="H1177:J1177"/>
    <mergeCell ref="F1178:G1178"/>
    <mergeCell ref="H1178:J1178"/>
    <mergeCell ref="C1180:E1180"/>
    <mergeCell ref="F1180:G1180"/>
    <mergeCell ref="H1180:J1180"/>
    <mergeCell ref="F1181:G1181"/>
    <mergeCell ref="H1181:J1181"/>
    <mergeCell ref="B1156:I1156"/>
    <mergeCell ref="B1157:B1159"/>
    <mergeCell ref="D1157:I1157"/>
    <mergeCell ref="D1158:I1158"/>
    <mergeCell ref="D1159:I1159"/>
    <mergeCell ref="B1160:H1160"/>
    <mergeCell ref="B1161:B1164"/>
    <mergeCell ref="D1161:I1161"/>
    <mergeCell ref="D1162:I1162"/>
    <mergeCell ref="D1163:I1163"/>
    <mergeCell ref="D1164:I1164"/>
    <mergeCell ref="B1165:H1165"/>
    <mergeCell ref="B1166:C1166"/>
    <mergeCell ref="D1166:I1166"/>
    <mergeCell ref="D1168:E1168"/>
    <mergeCell ref="F1168:G1168"/>
    <mergeCell ref="H1168:H1169"/>
    <mergeCell ref="I1168:I1169"/>
  </mergeCells>
  <pageMargins left="0.25" right="0.25" top="0.75" bottom="0.75" header="0.3" footer="0.3"/>
  <pageSetup paperSize="9" scale="71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0"/>
  <sheetViews>
    <sheetView topLeftCell="A85" workbookViewId="0">
      <selection activeCell="E46" sqref="E46"/>
    </sheetView>
  </sheetViews>
  <sheetFormatPr defaultRowHeight="16.5"/>
  <cols>
    <col min="1" max="1" width="2" style="9" customWidth="1"/>
    <col min="2" max="2" width="9.140625" style="9" customWidth="1"/>
    <col min="3" max="3" width="67.85546875" style="9" customWidth="1"/>
    <col min="4" max="4" width="12" style="9" bestFit="1" customWidth="1"/>
    <col min="5" max="5" width="15.7109375" style="9" customWidth="1"/>
    <col min="6" max="6" width="9.28515625" style="9" customWidth="1"/>
    <col min="7" max="7" width="14.28515625" style="9" bestFit="1" customWidth="1"/>
    <col min="8" max="8" width="11.28515625" style="9" bestFit="1" customWidth="1"/>
    <col min="9" max="9" width="15.42578125" style="9" customWidth="1"/>
    <col min="10" max="10" width="14.85546875" style="9" customWidth="1"/>
    <col min="11" max="12" width="14.42578125" style="9" customWidth="1"/>
    <col min="13" max="13" width="9.5703125" style="9" customWidth="1"/>
    <col min="14" max="15" width="9.140625" style="9"/>
    <col min="16" max="16" width="11" style="9" bestFit="1" customWidth="1"/>
    <col min="17" max="16384" width="9.140625" style="9"/>
  </cols>
  <sheetData>
    <row r="1" spans="2:14">
      <c r="J1" s="279" t="s">
        <v>128</v>
      </c>
      <c r="K1" s="279"/>
      <c r="L1" s="279"/>
    </row>
    <row r="2" spans="2:14">
      <c r="J2" s="111"/>
      <c r="K2" s="111"/>
      <c r="L2" s="111"/>
    </row>
    <row r="3" spans="2:14">
      <c r="B3" s="280" t="s">
        <v>126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2:14">
      <c r="B4" s="280" t="s">
        <v>127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</row>
    <row r="5" spans="2:14">
      <c r="B5" s="280" t="s">
        <v>334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</row>
    <row r="6" spans="2:14">
      <c r="N6" s="12"/>
    </row>
    <row r="7" spans="2:14">
      <c r="B7" s="274" t="s">
        <v>29</v>
      </c>
      <c r="C7" s="274"/>
      <c r="D7" s="109" t="s">
        <v>30</v>
      </c>
      <c r="E7" s="275" t="s">
        <v>150</v>
      </c>
      <c r="F7" s="275"/>
      <c r="G7" s="275"/>
      <c r="H7" s="275"/>
      <c r="I7" s="275"/>
      <c r="J7" s="275"/>
      <c r="K7" s="275"/>
      <c r="L7" s="275"/>
    </row>
    <row r="8" spans="2:14">
      <c r="B8" s="274"/>
      <c r="C8" s="274"/>
      <c r="D8" s="109" t="s">
        <v>31</v>
      </c>
      <c r="E8" s="275">
        <v>104021</v>
      </c>
      <c r="F8" s="275"/>
      <c r="G8" s="275"/>
      <c r="H8" s="275"/>
      <c r="I8" s="275"/>
      <c r="J8" s="275"/>
      <c r="K8" s="275"/>
      <c r="L8" s="275"/>
    </row>
    <row r="9" spans="2:14"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</row>
    <row r="10" spans="2:14">
      <c r="B10" s="274" t="s">
        <v>32</v>
      </c>
      <c r="C10" s="274"/>
      <c r="D10" s="109" t="s">
        <v>30</v>
      </c>
      <c r="E10" s="275" t="s">
        <v>150</v>
      </c>
      <c r="F10" s="275"/>
      <c r="G10" s="275"/>
      <c r="H10" s="275"/>
      <c r="I10" s="275"/>
      <c r="J10" s="275"/>
      <c r="K10" s="275"/>
      <c r="L10" s="275"/>
    </row>
    <row r="11" spans="2:14">
      <c r="B11" s="274"/>
      <c r="C11" s="274"/>
      <c r="D11" s="109" t="s">
        <v>31</v>
      </c>
      <c r="E11" s="275">
        <v>104021</v>
      </c>
      <c r="F11" s="275"/>
      <c r="G11" s="275"/>
      <c r="H11" s="275"/>
      <c r="I11" s="275"/>
      <c r="J11" s="275"/>
      <c r="K11" s="275"/>
      <c r="L11" s="275"/>
    </row>
    <row r="12" spans="2:14"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</row>
    <row r="13" spans="2:14">
      <c r="B13" s="274" t="s">
        <v>33</v>
      </c>
      <c r="C13" s="274"/>
      <c r="D13" s="274"/>
      <c r="E13" s="275" t="s">
        <v>150</v>
      </c>
      <c r="F13" s="275"/>
      <c r="G13" s="275"/>
      <c r="H13" s="275"/>
      <c r="I13" s="275"/>
      <c r="J13" s="275"/>
      <c r="K13" s="275"/>
      <c r="L13" s="275"/>
    </row>
    <row r="14" spans="2:14"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</row>
    <row r="15" spans="2:14">
      <c r="B15" s="274" t="s">
        <v>34</v>
      </c>
      <c r="C15" s="274"/>
      <c r="D15" s="274"/>
      <c r="E15" s="275">
        <v>1006</v>
      </c>
      <c r="F15" s="275"/>
      <c r="G15" s="275"/>
      <c r="H15" s="275"/>
      <c r="I15" s="275"/>
      <c r="J15" s="275"/>
      <c r="K15" s="275"/>
      <c r="L15" s="275"/>
    </row>
    <row r="16" spans="2:14"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</row>
    <row r="17" spans="2:15">
      <c r="B17" s="274" t="s">
        <v>35</v>
      </c>
      <c r="C17" s="274"/>
      <c r="D17" s="274"/>
      <c r="E17" s="275">
        <v>1</v>
      </c>
      <c r="F17" s="275"/>
      <c r="G17" s="275"/>
      <c r="H17" s="275"/>
      <c r="I17" s="275"/>
      <c r="J17" s="275"/>
      <c r="K17" s="275"/>
      <c r="L17" s="275"/>
    </row>
    <row r="18" spans="2:15"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</row>
    <row r="19" spans="2:15">
      <c r="B19" s="276" t="s">
        <v>36</v>
      </c>
      <c r="C19" s="276"/>
      <c r="D19" s="109" t="s">
        <v>37</v>
      </c>
      <c r="E19" s="278" t="s">
        <v>148</v>
      </c>
      <c r="F19" s="278"/>
      <c r="G19" s="278"/>
      <c r="H19" s="278"/>
      <c r="I19" s="278"/>
      <c r="J19" s="278"/>
      <c r="K19" s="278"/>
      <c r="L19" s="278"/>
    </row>
    <row r="20" spans="2:15">
      <c r="B20" s="276"/>
      <c r="C20" s="276"/>
      <c r="D20" s="109" t="s">
        <v>38</v>
      </c>
      <c r="E20" s="278" t="s">
        <v>245</v>
      </c>
      <c r="F20" s="278"/>
      <c r="G20" s="278"/>
      <c r="H20" s="278"/>
      <c r="I20" s="278"/>
      <c r="J20" s="278"/>
      <c r="K20" s="278"/>
      <c r="L20" s="278"/>
    </row>
    <row r="21" spans="2:15">
      <c r="B21" s="276"/>
      <c r="C21" s="276"/>
      <c r="D21" s="109" t="s">
        <v>39</v>
      </c>
      <c r="E21" s="278" t="s">
        <v>148</v>
      </c>
      <c r="F21" s="278"/>
      <c r="G21" s="278"/>
      <c r="H21" s="278"/>
      <c r="I21" s="278"/>
      <c r="J21" s="278"/>
      <c r="K21" s="278"/>
      <c r="L21" s="278"/>
    </row>
    <row r="22" spans="2:15"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</row>
    <row r="23" spans="2:15" ht="27">
      <c r="B23" s="240" t="s">
        <v>40</v>
      </c>
      <c r="C23" s="241"/>
      <c r="D23" s="109" t="s">
        <v>41</v>
      </c>
      <c r="E23" s="246" t="s">
        <v>244</v>
      </c>
      <c r="F23" s="247"/>
      <c r="G23" s="247"/>
      <c r="H23" s="247"/>
      <c r="I23" s="247"/>
      <c r="J23" s="247"/>
      <c r="K23" s="247"/>
      <c r="L23" s="248"/>
    </row>
    <row r="24" spans="2:15" ht="27">
      <c r="B24" s="242"/>
      <c r="C24" s="243"/>
      <c r="D24" s="109" t="s">
        <v>42</v>
      </c>
      <c r="E24" s="275">
        <v>1006</v>
      </c>
      <c r="F24" s="275"/>
      <c r="G24" s="275"/>
      <c r="H24" s="275"/>
      <c r="I24" s="275"/>
      <c r="J24" s="275"/>
      <c r="K24" s="275"/>
      <c r="L24" s="275"/>
    </row>
    <row r="25" spans="2:15" ht="27">
      <c r="B25" s="242"/>
      <c r="C25" s="243"/>
      <c r="D25" s="109" t="s">
        <v>43</v>
      </c>
      <c r="E25" s="246" t="s">
        <v>276</v>
      </c>
      <c r="F25" s="247"/>
      <c r="G25" s="247"/>
      <c r="H25" s="247"/>
      <c r="I25" s="247"/>
      <c r="J25" s="247"/>
      <c r="K25" s="247"/>
      <c r="L25" s="248"/>
    </row>
    <row r="26" spans="2:15" ht="27">
      <c r="B26" s="244"/>
      <c r="C26" s="245"/>
      <c r="D26" s="109" t="s">
        <v>44</v>
      </c>
      <c r="E26" s="275">
        <v>13001</v>
      </c>
      <c r="F26" s="275"/>
      <c r="G26" s="275"/>
      <c r="H26" s="275"/>
      <c r="I26" s="275"/>
      <c r="J26" s="275"/>
      <c r="K26" s="275"/>
      <c r="L26" s="275"/>
    </row>
    <row r="27" spans="2:15"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</row>
    <row r="28" spans="2:15">
      <c r="B28" s="274" t="s">
        <v>45</v>
      </c>
      <c r="C28" s="274"/>
      <c r="D28" s="274"/>
      <c r="E28" s="275" t="s">
        <v>154</v>
      </c>
      <c r="F28" s="275"/>
      <c r="G28" s="275"/>
      <c r="H28" s="275"/>
      <c r="I28" s="275"/>
      <c r="J28" s="275"/>
      <c r="K28" s="275"/>
      <c r="L28" s="275"/>
    </row>
    <row r="30" spans="2:15" ht="54" customHeight="1">
      <c r="B30" s="235" t="s">
        <v>50</v>
      </c>
      <c r="C30" s="273" t="s">
        <v>1</v>
      </c>
      <c r="D30" s="273"/>
      <c r="E30" s="235" t="s">
        <v>49</v>
      </c>
      <c r="F30" s="235" t="s">
        <v>3</v>
      </c>
      <c r="G30" s="235"/>
      <c r="H30" s="235"/>
      <c r="I30" s="235" t="s">
        <v>47</v>
      </c>
      <c r="J30" s="235" t="s">
        <v>4</v>
      </c>
      <c r="K30" s="235" t="s">
        <v>5</v>
      </c>
      <c r="L30" s="235" t="s">
        <v>6</v>
      </c>
      <c r="M30" s="235" t="s">
        <v>46</v>
      </c>
      <c r="N30" s="235"/>
      <c r="O30" s="235" t="s">
        <v>7</v>
      </c>
    </row>
    <row r="31" spans="2:15" ht="72" customHeight="1">
      <c r="B31" s="235"/>
      <c r="C31" s="110" t="s">
        <v>8</v>
      </c>
      <c r="D31" s="108" t="s">
        <v>0</v>
      </c>
      <c r="E31" s="235"/>
      <c r="F31" s="108" t="s">
        <v>48</v>
      </c>
      <c r="G31" s="108" t="s">
        <v>9</v>
      </c>
      <c r="H31" s="108" t="s">
        <v>10</v>
      </c>
      <c r="I31" s="235"/>
      <c r="J31" s="235"/>
      <c r="K31" s="235"/>
      <c r="L31" s="235"/>
      <c r="M31" s="108" t="s">
        <v>11</v>
      </c>
      <c r="N31" s="108" t="s">
        <v>12</v>
      </c>
      <c r="O31" s="235"/>
    </row>
    <row r="32" spans="2:15">
      <c r="B32" s="112" t="s">
        <v>13</v>
      </c>
      <c r="C32" s="112" t="s">
        <v>14</v>
      </c>
      <c r="D32" s="112" t="s">
        <v>15</v>
      </c>
      <c r="E32" s="112" t="s">
        <v>16</v>
      </c>
      <c r="F32" s="112" t="s">
        <v>17</v>
      </c>
      <c r="G32" s="112" t="s">
        <v>18</v>
      </c>
      <c r="H32" s="112" t="s">
        <v>19</v>
      </c>
      <c r="I32" s="112" t="s">
        <v>20</v>
      </c>
      <c r="J32" s="112" t="s">
        <v>21</v>
      </c>
      <c r="K32" s="112" t="s">
        <v>22</v>
      </c>
      <c r="L32" s="112" t="s">
        <v>23</v>
      </c>
      <c r="M32" s="112" t="s">
        <v>24</v>
      </c>
      <c r="N32" s="112" t="s">
        <v>25</v>
      </c>
      <c r="O32" s="112" t="s">
        <v>26</v>
      </c>
    </row>
    <row r="33" spans="2:15">
      <c r="B33" s="4">
        <v>1100000</v>
      </c>
      <c r="C33" s="5" t="s">
        <v>76</v>
      </c>
      <c r="D33" s="4" t="s">
        <v>28</v>
      </c>
      <c r="E33" s="31">
        <f>E34</f>
        <v>168023209.15000001</v>
      </c>
      <c r="F33" s="31"/>
      <c r="G33" s="31">
        <f>G34</f>
        <v>-1301118</v>
      </c>
      <c r="H33" s="10"/>
      <c r="I33" s="31">
        <f>E33+F33+G33+H33</f>
        <v>166722091.15000001</v>
      </c>
      <c r="J33" s="31">
        <f>J34+J38</f>
        <v>164674517.96000001</v>
      </c>
      <c r="K33" s="31">
        <f>K34+K38</f>
        <v>164674517.96000001</v>
      </c>
      <c r="L33" s="31">
        <f>L34+L38</f>
        <v>164674517.96000001</v>
      </c>
      <c r="M33" s="10"/>
      <c r="N33" s="10"/>
      <c r="O33" s="10"/>
    </row>
    <row r="34" spans="2:15">
      <c r="B34" s="4">
        <v>1130000</v>
      </c>
      <c r="C34" s="5" t="s">
        <v>57</v>
      </c>
      <c r="D34" s="4" t="s">
        <v>28</v>
      </c>
      <c r="E34" s="31">
        <f>E35+E38</f>
        <v>168023209.15000001</v>
      </c>
      <c r="F34" s="31">
        <f t="shared" ref="F34:H34" si="0">F35+F38</f>
        <v>0</v>
      </c>
      <c r="G34" s="31">
        <f t="shared" si="0"/>
        <v>-1301118</v>
      </c>
      <c r="H34" s="31">
        <f t="shared" si="0"/>
        <v>0</v>
      </c>
      <c r="I34" s="31">
        <f>E34+F34+G34+H34</f>
        <v>166722091.15000001</v>
      </c>
      <c r="J34" s="31">
        <f>J35+J37</f>
        <v>86805001.260000005</v>
      </c>
      <c r="K34" s="31">
        <f>K35+K37</f>
        <v>86805001.260000005</v>
      </c>
      <c r="L34" s="31">
        <f>L35+L37</f>
        <v>86805001.260000005</v>
      </c>
      <c r="M34" s="10"/>
      <c r="N34" s="10"/>
      <c r="O34" s="10"/>
    </row>
    <row r="35" spans="2:15">
      <c r="B35" s="4">
        <v>1130100</v>
      </c>
      <c r="C35" s="5" t="s">
        <v>109</v>
      </c>
      <c r="D35" s="4">
        <v>441100</v>
      </c>
      <c r="E35" s="31">
        <v>85495848.900000006</v>
      </c>
      <c r="F35" s="10"/>
      <c r="G35" s="31">
        <v>1500000</v>
      </c>
      <c r="H35" s="10"/>
      <c r="I35" s="31">
        <f>E35+F35+G35+H35</f>
        <v>86995848.900000006</v>
      </c>
      <c r="J35" s="31">
        <v>86805001.260000005</v>
      </c>
      <c r="K35" s="31">
        <v>86805001.260000005</v>
      </c>
      <c r="L35" s="31">
        <v>86805001.260000005</v>
      </c>
      <c r="M35" s="10"/>
      <c r="N35" s="10"/>
      <c r="O35" s="10"/>
    </row>
    <row r="36" spans="2:15" ht="11.25" customHeight="1">
      <c r="B36" s="4">
        <v>1130200</v>
      </c>
      <c r="C36" s="5" t="s">
        <v>110</v>
      </c>
      <c r="D36" s="4">
        <v>441200</v>
      </c>
      <c r="E36" s="10"/>
      <c r="F36" s="10"/>
      <c r="G36" s="10"/>
      <c r="H36" s="10"/>
      <c r="I36" s="31"/>
      <c r="J36" s="10"/>
      <c r="K36" s="10"/>
      <c r="L36" s="10"/>
      <c r="M36" s="10"/>
      <c r="N36" s="10"/>
      <c r="O36" s="10"/>
    </row>
    <row r="37" spans="2:15" ht="15.75" customHeight="1">
      <c r="B37" s="4">
        <v>1130300</v>
      </c>
      <c r="C37" s="5" t="s">
        <v>111</v>
      </c>
      <c r="D37" s="4">
        <v>442100</v>
      </c>
      <c r="E37" s="31"/>
      <c r="F37" s="10"/>
      <c r="G37" s="10"/>
      <c r="H37" s="10"/>
      <c r="I37" s="31">
        <f>E37+F37+G37+H37</f>
        <v>0</v>
      </c>
      <c r="J37" s="31"/>
      <c r="K37" s="31"/>
      <c r="L37" s="31"/>
      <c r="M37" s="10"/>
      <c r="N37" s="10"/>
      <c r="O37" s="10"/>
    </row>
    <row r="38" spans="2:15">
      <c r="B38" s="4">
        <v>1130400</v>
      </c>
      <c r="C38" s="5" t="s">
        <v>112</v>
      </c>
      <c r="D38" s="4">
        <v>442200</v>
      </c>
      <c r="E38" s="31">
        <v>82527360.25</v>
      </c>
      <c r="F38" s="10"/>
      <c r="G38" s="31">
        <v>-2801118</v>
      </c>
      <c r="H38" s="10"/>
      <c r="I38" s="31">
        <f>E38+F38+G38+H38</f>
        <v>79726242.25</v>
      </c>
      <c r="J38" s="31">
        <v>77869516.700000003</v>
      </c>
      <c r="K38" s="31">
        <v>77869516.700000003</v>
      </c>
      <c r="L38" s="31">
        <v>77869516.700000003</v>
      </c>
      <c r="M38" s="10"/>
      <c r="N38" s="10"/>
      <c r="O38" s="10"/>
    </row>
    <row r="39" spans="2:15">
      <c r="B39" s="4">
        <v>1000000</v>
      </c>
      <c r="C39" s="4" t="s">
        <v>234</v>
      </c>
      <c r="D39" s="4"/>
      <c r="E39" s="31">
        <f>E33</f>
        <v>168023209.15000001</v>
      </c>
      <c r="F39" s="31"/>
      <c r="G39" s="31">
        <f t="shared" ref="G39" si="1">G33</f>
        <v>-1301118</v>
      </c>
      <c r="H39" s="10"/>
      <c r="I39" s="31">
        <f>E39+F39+G39+H39</f>
        <v>166722091.15000001</v>
      </c>
      <c r="J39" s="31">
        <f>J33</f>
        <v>164674517.96000001</v>
      </c>
      <c r="K39" s="31">
        <f>K33</f>
        <v>164674517.96000001</v>
      </c>
      <c r="L39" s="31">
        <f>L33</f>
        <v>164674517.96000001</v>
      </c>
      <c r="M39" s="10"/>
      <c r="N39" s="10"/>
      <c r="O39" s="10"/>
    </row>
    <row r="41" spans="2:15" ht="16.5" customHeight="1">
      <c r="C41" s="189" t="s">
        <v>336</v>
      </c>
      <c r="D41" s="236" t="s">
        <v>70</v>
      </c>
      <c r="E41" s="236"/>
      <c r="F41" s="236"/>
      <c r="G41" s="237" t="s">
        <v>71</v>
      </c>
      <c r="H41" s="237"/>
      <c r="J41" s="238" t="s">
        <v>155</v>
      </c>
      <c r="K41" s="238"/>
      <c r="L41" s="238"/>
    </row>
    <row r="42" spans="2:15" ht="15" customHeight="1">
      <c r="C42" s="8"/>
      <c r="D42" s="8"/>
      <c r="E42" s="1"/>
      <c r="G42" s="237" t="s">
        <v>72</v>
      </c>
      <c r="H42" s="237"/>
      <c r="J42" s="237" t="s">
        <v>73</v>
      </c>
      <c r="K42" s="237"/>
      <c r="L42" s="237"/>
    </row>
    <row r="43" spans="2:15" ht="15" customHeight="1">
      <c r="C43" s="107" t="s">
        <v>74</v>
      </c>
      <c r="D43" s="8"/>
      <c r="E43" s="8"/>
      <c r="F43" s="8"/>
      <c r="G43" s="8"/>
      <c r="H43" s="8"/>
      <c r="I43" s="8"/>
    </row>
    <row r="44" spans="2:15" ht="13.5" customHeight="1">
      <c r="C44" s="8"/>
      <c r="D44" s="236" t="s">
        <v>75</v>
      </c>
      <c r="E44" s="236"/>
      <c r="F44" s="236"/>
      <c r="G44" s="237" t="s">
        <v>71</v>
      </c>
      <c r="H44" s="237"/>
      <c r="I44" s="7"/>
      <c r="J44" s="238" t="s">
        <v>265</v>
      </c>
      <c r="K44" s="238"/>
      <c r="L44" s="238"/>
    </row>
    <row r="45" spans="2:15">
      <c r="C45" s="8"/>
      <c r="D45" s="8"/>
      <c r="E45" s="8"/>
      <c r="F45" s="7"/>
      <c r="G45" s="237" t="s">
        <v>72</v>
      </c>
      <c r="H45" s="237"/>
      <c r="I45" s="7"/>
      <c r="J45" s="237" t="s">
        <v>73</v>
      </c>
      <c r="K45" s="237"/>
      <c r="L45" s="237"/>
    </row>
    <row r="46" spans="2:15">
      <c r="C46" s="8"/>
      <c r="D46" s="8"/>
      <c r="E46" s="8"/>
      <c r="F46" s="7"/>
      <c r="G46" s="146"/>
      <c r="H46" s="146"/>
      <c r="I46" s="7"/>
      <c r="J46" s="146"/>
      <c r="K46" s="146"/>
      <c r="L46" s="146"/>
    </row>
    <row r="47" spans="2:15">
      <c r="J47" s="279" t="s">
        <v>128</v>
      </c>
      <c r="K47" s="279"/>
      <c r="L47" s="279"/>
    </row>
    <row r="48" spans="2:15">
      <c r="J48" s="117"/>
      <c r="K48" s="117"/>
      <c r="L48" s="117"/>
    </row>
    <row r="49" spans="2:14">
      <c r="B49" s="280" t="s">
        <v>126</v>
      </c>
      <c r="C49" s="280"/>
      <c r="D49" s="280"/>
      <c r="E49" s="280"/>
      <c r="F49" s="280"/>
      <c r="G49" s="280"/>
      <c r="H49" s="280"/>
      <c r="I49" s="280"/>
      <c r="J49" s="280"/>
      <c r="K49" s="280"/>
      <c r="L49" s="280"/>
    </row>
    <row r="50" spans="2:14">
      <c r="B50" s="280" t="s">
        <v>127</v>
      </c>
      <c r="C50" s="280"/>
      <c r="D50" s="280"/>
      <c r="E50" s="280"/>
      <c r="F50" s="280"/>
      <c r="G50" s="280"/>
      <c r="H50" s="280"/>
      <c r="I50" s="280"/>
      <c r="J50" s="280"/>
      <c r="K50" s="280"/>
      <c r="L50" s="280"/>
    </row>
    <row r="51" spans="2:14">
      <c r="B51" s="280" t="s">
        <v>334</v>
      </c>
      <c r="C51" s="280"/>
      <c r="D51" s="280"/>
      <c r="E51" s="280"/>
      <c r="F51" s="280"/>
      <c r="G51" s="280"/>
      <c r="H51" s="280"/>
      <c r="I51" s="280"/>
      <c r="J51" s="280"/>
      <c r="K51" s="280"/>
      <c r="L51" s="280"/>
    </row>
    <row r="52" spans="2:14">
      <c r="N52" s="12"/>
    </row>
    <row r="53" spans="2:14" ht="16.5" customHeight="1">
      <c r="B53" s="274" t="s">
        <v>29</v>
      </c>
      <c r="C53" s="274"/>
      <c r="D53" s="115" t="s">
        <v>30</v>
      </c>
      <c r="E53" s="275" t="s">
        <v>150</v>
      </c>
      <c r="F53" s="275"/>
      <c r="G53" s="275"/>
      <c r="H53" s="275"/>
      <c r="I53" s="275"/>
      <c r="J53" s="275"/>
      <c r="K53" s="275"/>
      <c r="L53" s="275"/>
    </row>
    <row r="54" spans="2:14">
      <c r="B54" s="274"/>
      <c r="C54" s="274"/>
      <c r="D54" s="115" t="s">
        <v>31</v>
      </c>
      <c r="E54" s="275">
        <v>104021</v>
      </c>
      <c r="F54" s="275"/>
      <c r="G54" s="275"/>
      <c r="H54" s="275"/>
      <c r="I54" s="275"/>
      <c r="J54" s="275"/>
      <c r="K54" s="275"/>
      <c r="L54" s="275"/>
    </row>
    <row r="55" spans="2:14"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</row>
    <row r="56" spans="2:14" ht="16.5" customHeight="1">
      <c r="B56" s="274" t="s">
        <v>32</v>
      </c>
      <c r="C56" s="274"/>
      <c r="D56" s="115" t="s">
        <v>30</v>
      </c>
      <c r="E56" s="275" t="s">
        <v>150</v>
      </c>
      <c r="F56" s="275"/>
      <c r="G56" s="275"/>
      <c r="H56" s="275"/>
      <c r="I56" s="275"/>
      <c r="J56" s="275"/>
      <c r="K56" s="275"/>
      <c r="L56" s="275"/>
    </row>
    <row r="57" spans="2:14">
      <c r="B57" s="274"/>
      <c r="C57" s="274"/>
      <c r="D57" s="115" t="s">
        <v>31</v>
      </c>
      <c r="E57" s="275">
        <v>104021</v>
      </c>
      <c r="F57" s="275"/>
      <c r="G57" s="275"/>
      <c r="H57" s="275"/>
      <c r="I57" s="275"/>
      <c r="J57" s="275"/>
      <c r="K57" s="275"/>
      <c r="L57" s="275"/>
    </row>
    <row r="58" spans="2:14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</row>
    <row r="59" spans="2:14" ht="16.5" customHeight="1">
      <c r="B59" s="274" t="s">
        <v>33</v>
      </c>
      <c r="C59" s="274"/>
      <c r="D59" s="274"/>
      <c r="E59" s="275" t="s">
        <v>150</v>
      </c>
      <c r="F59" s="275"/>
      <c r="G59" s="275"/>
      <c r="H59" s="275"/>
      <c r="I59" s="275"/>
      <c r="J59" s="275"/>
      <c r="K59" s="275"/>
      <c r="L59" s="275"/>
    </row>
    <row r="60" spans="2:14"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</row>
    <row r="61" spans="2:14" ht="16.5" customHeight="1">
      <c r="B61" s="274" t="s">
        <v>34</v>
      </c>
      <c r="C61" s="274"/>
      <c r="D61" s="274"/>
      <c r="E61" s="275">
        <v>1006</v>
      </c>
      <c r="F61" s="275"/>
      <c r="G61" s="275"/>
      <c r="H61" s="275"/>
      <c r="I61" s="275"/>
      <c r="J61" s="275"/>
      <c r="K61" s="275"/>
      <c r="L61" s="275"/>
    </row>
    <row r="62" spans="2:14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</row>
    <row r="63" spans="2:14" ht="16.5" customHeight="1">
      <c r="B63" s="274" t="s">
        <v>35</v>
      </c>
      <c r="C63" s="274"/>
      <c r="D63" s="274"/>
      <c r="E63" s="275">
        <v>1</v>
      </c>
      <c r="F63" s="275"/>
      <c r="G63" s="275"/>
      <c r="H63" s="275"/>
      <c r="I63" s="275"/>
      <c r="J63" s="275"/>
      <c r="K63" s="275"/>
      <c r="L63" s="275"/>
    </row>
    <row r="64" spans="2:14"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</row>
    <row r="65" spans="2:15" ht="16.5" customHeight="1">
      <c r="B65" s="276" t="s">
        <v>36</v>
      </c>
      <c r="C65" s="276"/>
      <c r="D65" s="115" t="s">
        <v>37</v>
      </c>
      <c r="E65" s="278" t="s">
        <v>148</v>
      </c>
      <c r="F65" s="278"/>
      <c r="G65" s="278"/>
      <c r="H65" s="278"/>
      <c r="I65" s="278"/>
      <c r="J65" s="278"/>
      <c r="K65" s="278"/>
      <c r="L65" s="278"/>
    </row>
    <row r="66" spans="2:15">
      <c r="B66" s="276"/>
      <c r="C66" s="276"/>
      <c r="D66" s="115" t="s">
        <v>38</v>
      </c>
      <c r="E66" s="278" t="s">
        <v>245</v>
      </c>
      <c r="F66" s="278"/>
      <c r="G66" s="278"/>
      <c r="H66" s="278"/>
      <c r="I66" s="278"/>
      <c r="J66" s="278"/>
      <c r="K66" s="278"/>
      <c r="L66" s="278"/>
    </row>
    <row r="67" spans="2:15">
      <c r="B67" s="276"/>
      <c r="C67" s="276"/>
      <c r="D67" s="115" t="s">
        <v>39</v>
      </c>
      <c r="E67" s="278" t="s">
        <v>148</v>
      </c>
      <c r="F67" s="278"/>
      <c r="G67" s="278"/>
      <c r="H67" s="278"/>
      <c r="I67" s="278"/>
      <c r="J67" s="278"/>
      <c r="K67" s="278"/>
      <c r="L67" s="278"/>
    </row>
    <row r="68" spans="2:15"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</row>
    <row r="69" spans="2:15" ht="27" customHeight="1">
      <c r="B69" s="240" t="s">
        <v>40</v>
      </c>
      <c r="C69" s="241"/>
      <c r="D69" s="115" t="s">
        <v>41</v>
      </c>
      <c r="E69" s="246" t="s">
        <v>244</v>
      </c>
      <c r="F69" s="247"/>
      <c r="G69" s="247"/>
      <c r="H69" s="247"/>
      <c r="I69" s="247"/>
      <c r="J69" s="247"/>
      <c r="K69" s="247"/>
      <c r="L69" s="248"/>
    </row>
    <row r="70" spans="2:15" ht="27">
      <c r="B70" s="242"/>
      <c r="C70" s="243"/>
      <c r="D70" s="115" t="s">
        <v>42</v>
      </c>
      <c r="E70" s="275">
        <v>1006</v>
      </c>
      <c r="F70" s="275"/>
      <c r="G70" s="275"/>
      <c r="H70" s="275"/>
      <c r="I70" s="275"/>
      <c r="J70" s="275"/>
      <c r="K70" s="275"/>
      <c r="L70" s="275"/>
    </row>
    <row r="71" spans="2:15" ht="27" customHeight="1">
      <c r="B71" s="242"/>
      <c r="C71" s="243"/>
      <c r="D71" s="115" t="s">
        <v>43</v>
      </c>
      <c r="E71" s="246" t="s">
        <v>256</v>
      </c>
      <c r="F71" s="247"/>
      <c r="G71" s="247"/>
      <c r="H71" s="247"/>
      <c r="I71" s="247"/>
      <c r="J71" s="247"/>
      <c r="K71" s="247"/>
      <c r="L71" s="248"/>
    </row>
    <row r="72" spans="2:15" ht="27">
      <c r="B72" s="244"/>
      <c r="C72" s="245"/>
      <c r="D72" s="115" t="s">
        <v>44</v>
      </c>
      <c r="E72" s="275">
        <v>13003</v>
      </c>
      <c r="F72" s="275"/>
      <c r="G72" s="275"/>
      <c r="H72" s="275"/>
      <c r="I72" s="275"/>
      <c r="J72" s="275"/>
      <c r="K72" s="275"/>
      <c r="L72" s="275"/>
    </row>
    <row r="73" spans="2:15"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</row>
    <row r="74" spans="2:15" ht="16.5" customHeight="1">
      <c r="B74" s="274" t="s">
        <v>45</v>
      </c>
      <c r="C74" s="274"/>
      <c r="D74" s="274"/>
      <c r="E74" s="275" t="s">
        <v>154</v>
      </c>
      <c r="F74" s="275"/>
      <c r="G74" s="275"/>
      <c r="H74" s="275"/>
      <c r="I74" s="275"/>
      <c r="J74" s="275"/>
      <c r="K74" s="275"/>
      <c r="L74" s="275"/>
    </row>
    <row r="76" spans="2:15" ht="40.5" customHeight="1">
      <c r="B76" s="235" t="s">
        <v>50</v>
      </c>
      <c r="C76" s="273" t="s">
        <v>1</v>
      </c>
      <c r="D76" s="273"/>
      <c r="E76" s="235" t="s">
        <v>49</v>
      </c>
      <c r="F76" s="235" t="s">
        <v>3</v>
      </c>
      <c r="G76" s="235"/>
      <c r="H76" s="235"/>
      <c r="I76" s="235" t="s">
        <v>47</v>
      </c>
      <c r="J76" s="235" t="s">
        <v>4</v>
      </c>
      <c r="K76" s="235" t="s">
        <v>5</v>
      </c>
      <c r="L76" s="235" t="s">
        <v>6</v>
      </c>
      <c r="M76" s="235" t="s">
        <v>46</v>
      </c>
      <c r="N76" s="235"/>
      <c r="O76" s="235" t="s">
        <v>7</v>
      </c>
    </row>
    <row r="77" spans="2:15" ht="77.25" customHeight="1">
      <c r="B77" s="235"/>
      <c r="C77" s="116" t="s">
        <v>8</v>
      </c>
      <c r="D77" s="114" t="s">
        <v>0</v>
      </c>
      <c r="E77" s="235"/>
      <c r="F77" s="114" t="s">
        <v>48</v>
      </c>
      <c r="G77" s="114" t="s">
        <v>9</v>
      </c>
      <c r="H77" s="114" t="s">
        <v>10</v>
      </c>
      <c r="I77" s="235"/>
      <c r="J77" s="235"/>
      <c r="K77" s="235"/>
      <c r="L77" s="235"/>
      <c r="M77" s="114" t="s">
        <v>11</v>
      </c>
      <c r="N77" s="114" t="s">
        <v>12</v>
      </c>
      <c r="O77" s="235"/>
    </row>
    <row r="78" spans="2:15">
      <c r="B78" s="118" t="s">
        <v>13</v>
      </c>
      <c r="C78" s="118" t="s">
        <v>14</v>
      </c>
      <c r="D78" s="118" t="s">
        <v>15</v>
      </c>
      <c r="E78" s="118" t="s">
        <v>16</v>
      </c>
      <c r="F78" s="118" t="s">
        <v>17</v>
      </c>
      <c r="G78" s="118" t="s">
        <v>18</v>
      </c>
      <c r="H78" s="118" t="s">
        <v>19</v>
      </c>
      <c r="I78" s="118" t="s">
        <v>20</v>
      </c>
      <c r="J78" s="118" t="s">
        <v>21</v>
      </c>
      <c r="K78" s="118" t="s">
        <v>22</v>
      </c>
      <c r="L78" s="118" t="s">
        <v>23</v>
      </c>
      <c r="M78" s="118" t="s">
        <v>24</v>
      </c>
      <c r="N78" s="118" t="s">
        <v>25</v>
      </c>
      <c r="O78" s="118" t="s">
        <v>26</v>
      </c>
    </row>
    <row r="79" spans="2:15">
      <c r="B79" s="4">
        <v>1100000</v>
      </c>
      <c r="C79" s="5" t="s">
        <v>76</v>
      </c>
      <c r="D79" s="4" t="s">
        <v>28</v>
      </c>
      <c r="E79" s="31">
        <f>E80</f>
        <v>93232</v>
      </c>
      <c r="F79" s="31">
        <f t="shared" ref="F79:G79" si="2">F80</f>
        <v>0</v>
      </c>
      <c r="G79" s="31">
        <f t="shared" si="2"/>
        <v>90.3</v>
      </c>
      <c r="H79" s="10"/>
      <c r="I79" s="31">
        <f t="shared" ref="I79:I83" si="3">E79+F79+G79+H79</f>
        <v>93322.3</v>
      </c>
      <c r="J79" s="31">
        <f>J80</f>
        <v>92842.36</v>
      </c>
      <c r="K79" s="31">
        <f t="shared" ref="K79:L79" si="4">K80</f>
        <v>92842.36</v>
      </c>
      <c r="L79" s="31">
        <f t="shared" si="4"/>
        <v>92842.36</v>
      </c>
      <c r="M79" s="10"/>
      <c r="N79" s="10"/>
      <c r="O79" s="10"/>
    </row>
    <row r="80" spans="2:15">
      <c r="B80" s="4">
        <v>1130000</v>
      </c>
      <c r="C80" s="5" t="s">
        <v>57</v>
      </c>
      <c r="D80" s="4" t="s">
        <v>28</v>
      </c>
      <c r="E80" s="31">
        <v>93232</v>
      </c>
      <c r="F80" s="10"/>
      <c r="G80" s="31">
        <v>90.3</v>
      </c>
      <c r="H80" s="10"/>
      <c r="I80" s="31">
        <f t="shared" si="3"/>
        <v>93322.3</v>
      </c>
      <c r="J80" s="31">
        <f>J81+J82</f>
        <v>92842.36</v>
      </c>
      <c r="K80" s="31">
        <f>K81+K82</f>
        <v>92842.36</v>
      </c>
      <c r="L80" s="31">
        <f>L81+L82</f>
        <v>92842.36</v>
      </c>
      <c r="M80" s="10"/>
      <c r="N80" s="10"/>
      <c r="O80" s="10"/>
    </row>
    <row r="81" spans="2:15">
      <c r="B81" s="4">
        <v>1130100</v>
      </c>
      <c r="C81" s="5" t="s">
        <v>109</v>
      </c>
      <c r="D81" s="4">
        <v>441100</v>
      </c>
      <c r="E81" s="31"/>
      <c r="F81" s="10"/>
      <c r="G81" s="10"/>
      <c r="H81" s="10"/>
      <c r="I81" s="31"/>
      <c r="J81" s="31">
        <v>92842.36</v>
      </c>
      <c r="K81" s="31">
        <v>92842.36</v>
      </c>
      <c r="L81" s="31">
        <v>92842.36</v>
      </c>
      <c r="M81" s="10"/>
      <c r="N81" s="10"/>
      <c r="O81" s="10"/>
    </row>
    <row r="82" spans="2:15">
      <c r="B82" s="4">
        <v>1130400</v>
      </c>
      <c r="C82" s="5" t="s">
        <v>112</v>
      </c>
      <c r="D82" s="4">
        <v>442200</v>
      </c>
      <c r="E82" s="10"/>
      <c r="F82" s="10"/>
      <c r="G82" s="10"/>
      <c r="H82" s="10"/>
      <c r="I82" s="31"/>
      <c r="J82" s="31"/>
      <c r="K82" s="31"/>
      <c r="L82" s="31"/>
      <c r="M82" s="10"/>
      <c r="N82" s="10"/>
      <c r="O82" s="10"/>
    </row>
    <row r="83" spans="2:15">
      <c r="B83" s="4">
        <v>1000000</v>
      </c>
      <c r="C83" s="4" t="s">
        <v>234</v>
      </c>
      <c r="D83" s="4"/>
      <c r="E83" s="31">
        <f>E79</f>
        <v>93232</v>
      </c>
      <c r="F83" s="31">
        <f t="shared" ref="F83:H83" si="5">F79</f>
        <v>0</v>
      </c>
      <c r="G83" s="31">
        <f t="shared" si="5"/>
        <v>90.3</v>
      </c>
      <c r="H83" s="31">
        <f t="shared" si="5"/>
        <v>0</v>
      </c>
      <c r="I83" s="31">
        <f t="shared" si="3"/>
        <v>93322.3</v>
      </c>
      <c r="J83" s="31">
        <f>J79</f>
        <v>92842.36</v>
      </c>
      <c r="K83" s="31">
        <f t="shared" ref="K83:L83" si="6">K79</f>
        <v>92842.36</v>
      </c>
      <c r="L83" s="31">
        <f t="shared" si="6"/>
        <v>92842.36</v>
      </c>
      <c r="M83" s="10"/>
      <c r="N83" s="10"/>
      <c r="O83" s="10"/>
    </row>
    <row r="85" spans="2:15" ht="16.5" customHeight="1">
      <c r="C85" s="189" t="s">
        <v>336</v>
      </c>
      <c r="D85" s="236" t="s">
        <v>70</v>
      </c>
      <c r="E85" s="236"/>
      <c r="F85" s="236"/>
      <c r="G85" s="237" t="s">
        <v>71</v>
      </c>
      <c r="H85" s="237"/>
      <c r="J85" s="238" t="s">
        <v>155</v>
      </c>
      <c r="K85" s="238"/>
      <c r="L85" s="238"/>
    </row>
    <row r="86" spans="2:15" ht="16.5" customHeight="1">
      <c r="C86" s="8"/>
      <c r="D86" s="8"/>
      <c r="E86" s="1"/>
      <c r="G86" s="237" t="s">
        <v>72</v>
      </c>
      <c r="H86" s="237"/>
      <c r="J86" s="237" t="s">
        <v>73</v>
      </c>
      <c r="K86" s="237"/>
      <c r="L86" s="237"/>
    </row>
    <row r="87" spans="2:15">
      <c r="C87" s="113" t="s">
        <v>74</v>
      </c>
      <c r="D87" s="8"/>
      <c r="E87" s="8"/>
      <c r="F87" s="8"/>
      <c r="G87" s="8"/>
      <c r="H87" s="8"/>
      <c r="I87" s="8"/>
    </row>
    <row r="88" spans="2:15" ht="16.5" customHeight="1">
      <c r="C88" s="8"/>
      <c r="D88" s="236" t="s">
        <v>75</v>
      </c>
      <c r="E88" s="236"/>
      <c r="F88" s="236"/>
      <c r="G88" s="237" t="s">
        <v>71</v>
      </c>
      <c r="H88" s="237"/>
      <c r="I88" s="7"/>
      <c r="J88" s="238" t="s">
        <v>265</v>
      </c>
      <c r="K88" s="238"/>
      <c r="L88" s="238"/>
    </row>
    <row r="89" spans="2:15" ht="16.5" customHeight="1">
      <c r="C89" s="8"/>
      <c r="D89" s="8"/>
      <c r="E89" s="8"/>
      <c r="F89" s="7"/>
      <c r="G89" s="237" t="s">
        <v>72</v>
      </c>
      <c r="H89" s="237"/>
      <c r="I89" s="7"/>
      <c r="J89" s="237" t="s">
        <v>73</v>
      </c>
      <c r="K89" s="237"/>
      <c r="L89" s="237"/>
    </row>
    <row r="90" spans="2:15" ht="16.5" customHeight="1"/>
  </sheetData>
  <mergeCells count="108">
    <mergeCell ref="G89:H89"/>
    <mergeCell ref="J89:L89"/>
    <mergeCell ref="M76:N76"/>
    <mergeCell ref="O76:O77"/>
    <mergeCell ref="D85:F85"/>
    <mergeCell ref="G85:H85"/>
    <mergeCell ref="J85:L85"/>
    <mergeCell ref="G86:H86"/>
    <mergeCell ref="J86:L86"/>
    <mergeCell ref="D88:F88"/>
    <mergeCell ref="G88:H88"/>
    <mergeCell ref="J88:L88"/>
    <mergeCell ref="C76:D76"/>
    <mergeCell ref="E76:E77"/>
    <mergeCell ref="F76:H76"/>
    <mergeCell ref="I76:I77"/>
    <mergeCell ref="J76:J77"/>
    <mergeCell ref="K76:K77"/>
    <mergeCell ref="L76:L77"/>
    <mergeCell ref="B74:D74"/>
    <mergeCell ref="E74:L74"/>
    <mergeCell ref="B76:B77"/>
    <mergeCell ref="B62:L62"/>
    <mergeCell ref="B63:D63"/>
    <mergeCell ref="E63:L63"/>
    <mergeCell ref="B64:L64"/>
    <mergeCell ref="B65:C67"/>
    <mergeCell ref="E65:L65"/>
    <mergeCell ref="E66:L66"/>
    <mergeCell ref="E67:L67"/>
    <mergeCell ref="B68:L68"/>
    <mergeCell ref="B60:L60"/>
    <mergeCell ref="B61:D61"/>
    <mergeCell ref="E61:L61"/>
    <mergeCell ref="B69:C72"/>
    <mergeCell ref="E69:L69"/>
    <mergeCell ref="E70:L70"/>
    <mergeCell ref="E71:L71"/>
    <mergeCell ref="E72:L72"/>
    <mergeCell ref="B73:L73"/>
    <mergeCell ref="B55:L55"/>
    <mergeCell ref="B56:C57"/>
    <mergeCell ref="E56:L56"/>
    <mergeCell ref="E57:L57"/>
    <mergeCell ref="B58:L58"/>
    <mergeCell ref="B59:D59"/>
    <mergeCell ref="E59:L59"/>
    <mergeCell ref="J47:L47"/>
    <mergeCell ref="B49:L49"/>
    <mergeCell ref="B50:L50"/>
    <mergeCell ref="B51:L51"/>
    <mergeCell ref="B53:C54"/>
    <mergeCell ref="E53:L53"/>
    <mergeCell ref="E54:L54"/>
    <mergeCell ref="B13:D13"/>
    <mergeCell ref="E7:L7"/>
    <mergeCell ref="E8:L8"/>
    <mergeCell ref="B9:L9"/>
    <mergeCell ref="B4:L4"/>
    <mergeCell ref="B22:L22"/>
    <mergeCell ref="B23:C26"/>
    <mergeCell ref="E23:L23"/>
    <mergeCell ref="E24:L24"/>
    <mergeCell ref="E25:L25"/>
    <mergeCell ref="E26:L26"/>
    <mergeCell ref="K30:K31"/>
    <mergeCell ref="L30:L31"/>
    <mergeCell ref="B5:L5"/>
    <mergeCell ref="J1:L1"/>
    <mergeCell ref="B3:L3"/>
    <mergeCell ref="B19:C21"/>
    <mergeCell ref="E19:L19"/>
    <mergeCell ref="E21:L21"/>
    <mergeCell ref="B10:C11"/>
    <mergeCell ref="B7:C8"/>
    <mergeCell ref="B27:L27"/>
    <mergeCell ref="B28:D28"/>
    <mergeCell ref="E28:L28"/>
    <mergeCell ref="E20:L20"/>
    <mergeCell ref="E15:L15"/>
    <mergeCell ref="E17:L17"/>
    <mergeCell ref="B15:D15"/>
    <mergeCell ref="B16:L16"/>
    <mergeCell ref="B17:D17"/>
    <mergeCell ref="B18:L18"/>
    <mergeCell ref="E11:L11"/>
    <mergeCell ref="E13:L13"/>
    <mergeCell ref="B14:L14"/>
    <mergeCell ref="E10:L10"/>
    <mergeCell ref="B12:L12"/>
    <mergeCell ref="J44:L44"/>
    <mergeCell ref="G45:H45"/>
    <mergeCell ref="J45:L45"/>
    <mergeCell ref="M30:N30"/>
    <mergeCell ref="O30:O31"/>
    <mergeCell ref="D41:F41"/>
    <mergeCell ref="G41:H41"/>
    <mergeCell ref="J41:L41"/>
    <mergeCell ref="B30:B31"/>
    <mergeCell ref="C30:D30"/>
    <mergeCell ref="E30:E31"/>
    <mergeCell ref="F30:H30"/>
    <mergeCell ref="I30:I31"/>
    <mergeCell ref="J30:J31"/>
    <mergeCell ref="G42:H42"/>
    <mergeCell ref="J42:L42"/>
    <mergeCell ref="D44:F44"/>
    <mergeCell ref="G44:H44"/>
  </mergeCells>
  <pageMargins left="0.7" right="0.7" top="0.75" bottom="0.75" header="0.3" footer="0.3"/>
  <pageSetup paperSize="9" scale="57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8"/>
  <sheetViews>
    <sheetView tabSelected="1" workbookViewId="0">
      <selection activeCell="C354" sqref="C354"/>
    </sheetView>
  </sheetViews>
  <sheetFormatPr defaultRowHeight="16.5"/>
  <cols>
    <col min="1" max="1" width="2" style="187" customWidth="1"/>
    <col min="2" max="2" width="9.140625" style="187" customWidth="1"/>
    <col min="3" max="3" width="67.85546875" style="187" customWidth="1"/>
    <col min="4" max="4" width="12" style="187" bestFit="1" customWidth="1"/>
    <col min="5" max="5" width="15.7109375" style="187" customWidth="1"/>
    <col min="6" max="6" width="9.28515625" style="187" customWidth="1"/>
    <col min="7" max="7" width="14.28515625" style="187" bestFit="1" customWidth="1"/>
    <col min="8" max="8" width="11.28515625" style="187" bestFit="1" customWidth="1"/>
    <col min="9" max="9" width="15.42578125" style="187" customWidth="1"/>
    <col min="10" max="10" width="14.85546875" style="187" customWidth="1"/>
    <col min="11" max="12" width="14.42578125" style="187" customWidth="1"/>
    <col min="13" max="13" width="9.5703125" style="187" customWidth="1"/>
    <col min="14" max="15" width="9.140625" style="187"/>
    <col min="16" max="16" width="11" style="187" bestFit="1" customWidth="1"/>
    <col min="17" max="16384" width="9.140625" style="187"/>
  </cols>
  <sheetData>
    <row r="1" spans="2:14">
      <c r="J1" s="279" t="s">
        <v>128</v>
      </c>
      <c r="K1" s="279"/>
      <c r="L1" s="279"/>
    </row>
    <row r="2" spans="2:14">
      <c r="J2" s="226"/>
      <c r="K2" s="226"/>
      <c r="L2" s="226"/>
    </row>
    <row r="3" spans="2:14">
      <c r="B3" s="280" t="s">
        <v>126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2:14">
      <c r="B4" s="280" t="s">
        <v>127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</row>
    <row r="5" spans="2:14">
      <c r="B5" s="280" t="s">
        <v>334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</row>
    <row r="6" spans="2:14">
      <c r="N6" s="12"/>
    </row>
    <row r="7" spans="2:14">
      <c r="B7" s="274" t="s">
        <v>29</v>
      </c>
      <c r="C7" s="274"/>
      <c r="D7" s="231" t="s">
        <v>30</v>
      </c>
      <c r="E7" s="275" t="s">
        <v>247</v>
      </c>
      <c r="F7" s="275"/>
      <c r="G7" s="275"/>
      <c r="H7" s="275"/>
      <c r="I7" s="275"/>
      <c r="J7" s="275"/>
      <c r="K7" s="275"/>
      <c r="L7" s="275"/>
    </row>
    <row r="8" spans="2:14">
      <c r="B8" s="274"/>
      <c r="C8" s="274"/>
      <c r="D8" s="231" t="s">
        <v>31</v>
      </c>
      <c r="E8" s="275">
        <v>104003</v>
      </c>
      <c r="F8" s="275"/>
      <c r="G8" s="275"/>
      <c r="H8" s="275"/>
      <c r="I8" s="275"/>
      <c r="J8" s="275"/>
      <c r="K8" s="275"/>
      <c r="L8" s="275"/>
    </row>
    <row r="9" spans="2:14"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</row>
    <row r="10" spans="2:14">
      <c r="B10" s="274" t="s">
        <v>32</v>
      </c>
      <c r="C10" s="274"/>
      <c r="D10" s="231" t="s">
        <v>30</v>
      </c>
      <c r="E10" s="275" t="s">
        <v>150</v>
      </c>
      <c r="F10" s="275"/>
      <c r="G10" s="275"/>
      <c r="H10" s="275"/>
      <c r="I10" s="275"/>
      <c r="J10" s="275"/>
      <c r="K10" s="275"/>
      <c r="L10" s="275"/>
    </row>
    <row r="11" spans="2:14">
      <c r="B11" s="274"/>
      <c r="C11" s="274"/>
      <c r="D11" s="231" t="s">
        <v>31</v>
      </c>
      <c r="E11" s="275">
        <v>104021</v>
      </c>
      <c r="F11" s="275"/>
      <c r="G11" s="275"/>
      <c r="H11" s="275"/>
      <c r="I11" s="275"/>
      <c r="J11" s="275"/>
      <c r="K11" s="275"/>
      <c r="L11" s="275"/>
    </row>
    <row r="12" spans="2:14"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</row>
    <row r="13" spans="2:14">
      <c r="B13" s="274" t="s">
        <v>33</v>
      </c>
      <c r="C13" s="274"/>
      <c r="D13" s="274"/>
      <c r="E13" s="275" t="s">
        <v>150</v>
      </c>
      <c r="F13" s="275"/>
      <c r="G13" s="275"/>
      <c r="H13" s="275"/>
      <c r="I13" s="275"/>
      <c r="J13" s="275"/>
      <c r="K13" s="275"/>
      <c r="L13" s="275"/>
    </row>
    <row r="14" spans="2:14"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</row>
    <row r="15" spans="2:14">
      <c r="B15" s="274" t="s">
        <v>34</v>
      </c>
      <c r="C15" s="274"/>
      <c r="D15" s="274"/>
      <c r="E15" s="275">
        <v>1006</v>
      </c>
      <c r="F15" s="275"/>
      <c r="G15" s="275"/>
      <c r="H15" s="275"/>
      <c r="I15" s="275"/>
      <c r="J15" s="275"/>
      <c r="K15" s="275"/>
      <c r="L15" s="275"/>
    </row>
    <row r="16" spans="2:14"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</row>
    <row r="17" spans="2:15">
      <c r="B17" s="274" t="s">
        <v>35</v>
      </c>
      <c r="C17" s="274"/>
      <c r="D17" s="274"/>
      <c r="E17" s="275">
        <v>1</v>
      </c>
      <c r="F17" s="275"/>
      <c r="G17" s="275"/>
      <c r="H17" s="275"/>
      <c r="I17" s="275"/>
      <c r="J17" s="275"/>
      <c r="K17" s="275"/>
      <c r="L17" s="275"/>
    </row>
    <row r="18" spans="2:15"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</row>
    <row r="19" spans="2:15">
      <c r="B19" s="276" t="s">
        <v>36</v>
      </c>
      <c r="C19" s="276"/>
      <c r="D19" s="231" t="s">
        <v>37</v>
      </c>
      <c r="E19" s="278" t="s">
        <v>159</v>
      </c>
      <c r="F19" s="278"/>
      <c r="G19" s="278"/>
      <c r="H19" s="278"/>
      <c r="I19" s="278"/>
      <c r="J19" s="278"/>
      <c r="K19" s="278"/>
      <c r="L19" s="278"/>
    </row>
    <row r="20" spans="2:15">
      <c r="B20" s="276"/>
      <c r="C20" s="276"/>
      <c r="D20" s="231" t="s">
        <v>38</v>
      </c>
      <c r="E20" s="278" t="s">
        <v>159</v>
      </c>
      <c r="F20" s="278"/>
      <c r="G20" s="278"/>
      <c r="H20" s="278"/>
      <c r="I20" s="278"/>
      <c r="J20" s="278"/>
      <c r="K20" s="278"/>
      <c r="L20" s="278"/>
    </row>
    <row r="21" spans="2:15">
      <c r="B21" s="276"/>
      <c r="C21" s="276"/>
      <c r="D21" s="231" t="s">
        <v>39</v>
      </c>
      <c r="E21" s="278" t="s">
        <v>149</v>
      </c>
      <c r="F21" s="278"/>
      <c r="G21" s="278"/>
      <c r="H21" s="278"/>
      <c r="I21" s="278"/>
      <c r="J21" s="278"/>
      <c r="K21" s="278"/>
      <c r="L21" s="278"/>
    </row>
    <row r="22" spans="2:15"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</row>
    <row r="23" spans="2:15" ht="27">
      <c r="B23" s="240" t="s">
        <v>40</v>
      </c>
      <c r="C23" s="241"/>
      <c r="D23" s="231" t="s">
        <v>41</v>
      </c>
      <c r="E23" s="246" t="s">
        <v>246</v>
      </c>
      <c r="F23" s="247"/>
      <c r="G23" s="247"/>
      <c r="H23" s="247"/>
      <c r="I23" s="247"/>
      <c r="J23" s="247"/>
      <c r="K23" s="247"/>
      <c r="L23" s="248"/>
    </row>
    <row r="24" spans="2:15" ht="27">
      <c r="B24" s="242"/>
      <c r="C24" s="243"/>
      <c r="D24" s="231" t="s">
        <v>42</v>
      </c>
      <c r="E24" s="275">
        <v>1093</v>
      </c>
      <c r="F24" s="275"/>
      <c r="G24" s="275"/>
      <c r="H24" s="275"/>
      <c r="I24" s="275"/>
      <c r="J24" s="275"/>
      <c r="K24" s="275"/>
      <c r="L24" s="275"/>
    </row>
    <row r="25" spans="2:15" ht="27">
      <c r="B25" s="242"/>
      <c r="C25" s="243"/>
      <c r="D25" s="231" t="s">
        <v>43</v>
      </c>
      <c r="E25" s="246" t="s">
        <v>196</v>
      </c>
      <c r="F25" s="247"/>
      <c r="G25" s="247"/>
      <c r="H25" s="247"/>
      <c r="I25" s="247"/>
      <c r="J25" s="247"/>
      <c r="K25" s="247"/>
      <c r="L25" s="248"/>
    </row>
    <row r="26" spans="2:15" ht="27">
      <c r="B26" s="244"/>
      <c r="C26" s="245"/>
      <c r="D26" s="231" t="s">
        <v>44</v>
      </c>
      <c r="E26" s="275">
        <v>11002</v>
      </c>
      <c r="F26" s="275"/>
      <c r="G26" s="275"/>
      <c r="H26" s="275"/>
      <c r="I26" s="275"/>
      <c r="J26" s="275"/>
      <c r="K26" s="275"/>
      <c r="L26" s="275"/>
    </row>
    <row r="27" spans="2:15"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</row>
    <row r="28" spans="2:15">
      <c r="B28" s="274" t="s">
        <v>45</v>
      </c>
      <c r="C28" s="274"/>
      <c r="D28" s="274"/>
      <c r="E28" s="275" t="s">
        <v>154</v>
      </c>
      <c r="F28" s="275"/>
      <c r="G28" s="275"/>
      <c r="H28" s="275"/>
      <c r="I28" s="275"/>
      <c r="J28" s="275"/>
      <c r="K28" s="275"/>
      <c r="L28" s="275"/>
    </row>
    <row r="30" spans="2:15" ht="30.75" customHeight="1">
      <c r="B30" s="235" t="s">
        <v>50</v>
      </c>
      <c r="C30" s="273" t="s">
        <v>1</v>
      </c>
      <c r="D30" s="273"/>
      <c r="E30" s="235" t="s">
        <v>49</v>
      </c>
      <c r="F30" s="235" t="s">
        <v>3</v>
      </c>
      <c r="G30" s="235"/>
      <c r="H30" s="235"/>
      <c r="I30" s="235" t="s">
        <v>47</v>
      </c>
      <c r="J30" s="235" t="s">
        <v>4</v>
      </c>
      <c r="K30" s="235" t="s">
        <v>5</v>
      </c>
      <c r="L30" s="235" t="s">
        <v>6</v>
      </c>
      <c r="M30" s="235" t="s">
        <v>46</v>
      </c>
      <c r="N30" s="235"/>
      <c r="O30" s="235" t="s">
        <v>7</v>
      </c>
    </row>
    <row r="31" spans="2:15" ht="67.5">
      <c r="B31" s="235"/>
      <c r="C31" s="230" t="s">
        <v>8</v>
      </c>
      <c r="D31" s="227" t="s">
        <v>0</v>
      </c>
      <c r="E31" s="235"/>
      <c r="F31" s="227" t="s">
        <v>48</v>
      </c>
      <c r="G31" s="227" t="s">
        <v>9</v>
      </c>
      <c r="H31" s="227" t="s">
        <v>10</v>
      </c>
      <c r="I31" s="235"/>
      <c r="J31" s="235"/>
      <c r="K31" s="235"/>
      <c r="L31" s="235"/>
      <c r="M31" s="227" t="s">
        <v>11</v>
      </c>
      <c r="N31" s="227" t="s">
        <v>12</v>
      </c>
      <c r="O31" s="235"/>
    </row>
    <row r="32" spans="2:15">
      <c r="B32" s="232" t="s">
        <v>13</v>
      </c>
      <c r="C32" s="232" t="s">
        <v>14</v>
      </c>
      <c r="D32" s="232" t="s">
        <v>15</v>
      </c>
      <c r="E32" s="232" t="s">
        <v>16</v>
      </c>
      <c r="F32" s="232" t="s">
        <v>17</v>
      </c>
      <c r="G32" s="232" t="s">
        <v>18</v>
      </c>
      <c r="H32" s="232" t="s">
        <v>19</v>
      </c>
      <c r="I32" s="232" t="s">
        <v>20</v>
      </c>
      <c r="J32" s="232" t="s">
        <v>21</v>
      </c>
      <c r="K32" s="232" t="s">
        <v>22</v>
      </c>
      <c r="L32" s="232" t="s">
        <v>23</v>
      </c>
      <c r="M32" s="232" t="s">
        <v>24</v>
      </c>
      <c r="N32" s="232" t="s">
        <v>25</v>
      </c>
      <c r="O32" s="232" t="s">
        <v>26</v>
      </c>
    </row>
    <row r="33" spans="2:15">
      <c r="B33" s="4">
        <v>1100000</v>
      </c>
      <c r="C33" s="5" t="s">
        <v>76</v>
      </c>
      <c r="D33" s="4" t="s">
        <v>28</v>
      </c>
      <c r="E33" s="119">
        <f>E35</f>
        <v>34000</v>
      </c>
      <c r="F33" s="119">
        <f>F35</f>
        <v>0</v>
      </c>
      <c r="G33" s="119">
        <f>G35</f>
        <v>0</v>
      </c>
      <c r="H33" s="188"/>
      <c r="I33" s="119">
        <f>E33+F33+G33+H33</f>
        <v>34000</v>
      </c>
      <c r="J33" s="119">
        <f>J35</f>
        <v>25202</v>
      </c>
      <c r="K33" s="119">
        <f>K35</f>
        <v>25202</v>
      </c>
      <c r="L33" s="119">
        <f>L35</f>
        <v>25202</v>
      </c>
      <c r="M33" s="188"/>
      <c r="N33" s="188"/>
      <c r="O33" s="188"/>
    </row>
    <row r="34" spans="2:15" ht="27">
      <c r="B34" s="4">
        <v>1162000</v>
      </c>
      <c r="C34" s="6" t="s">
        <v>60</v>
      </c>
      <c r="D34" s="4" t="s">
        <v>28</v>
      </c>
      <c r="E34" s="120"/>
      <c r="F34" s="188"/>
      <c r="G34" s="188"/>
      <c r="H34" s="188"/>
      <c r="I34" s="119"/>
      <c r="J34" s="120"/>
      <c r="K34" s="120"/>
      <c r="L34" s="120"/>
      <c r="M34" s="188"/>
      <c r="N34" s="188"/>
      <c r="O34" s="188"/>
    </row>
    <row r="35" spans="2:15">
      <c r="B35" s="4">
        <v>1162900</v>
      </c>
      <c r="C35" s="5" t="s">
        <v>113</v>
      </c>
      <c r="D35" s="4">
        <v>472900</v>
      </c>
      <c r="E35" s="119">
        <v>34000</v>
      </c>
      <c r="F35" s="188"/>
      <c r="G35" s="119"/>
      <c r="H35" s="188"/>
      <c r="I35" s="119">
        <f>E35+F35+G35+H35</f>
        <v>34000</v>
      </c>
      <c r="J35" s="119">
        <v>25202</v>
      </c>
      <c r="K35" s="119">
        <v>25202</v>
      </c>
      <c r="L35" s="119">
        <v>25202</v>
      </c>
      <c r="M35" s="188"/>
      <c r="N35" s="188"/>
      <c r="O35" s="188"/>
    </row>
    <row r="36" spans="2:15">
      <c r="B36" s="4">
        <v>1000000</v>
      </c>
      <c r="C36" s="4" t="s">
        <v>235</v>
      </c>
      <c r="D36" s="4"/>
      <c r="E36" s="119">
        <f>E35</f>
        <v>34000</v>
      </c>
      <c r="F36" s="119">
        <f>F35</f>
        <v>0</v>
      </c>
      <c r="G36" s="119">
        <f>G35</f>
        <v>0</v>
      </c>
      <c r="H36" s="188"/>
      <c r="I36" s="119">
        <f>E36+F36+G36+H36</f>
        <v>34000</v>
      </c>
      <c r="J36" s="119">
        <f>J35</f>
        <v>25202</v>
      </c>
      <c r="K36" s="119">
        <f>K35</f>
        <v>25202</v>
      </c>
      <c r="L36" s="119">
        <f>L35</f>
        <v>25202</v>
      </c>
      <c r="M36" s="188"/>
      <c r="N36" s="188"/>
      <c r="O36" s="188"/>
    </row>
    <row r="38" spans="2:15">
      <c r="C38" s="189" t="s">
        <v>336</v>
      </c>
      <c r="D38" s="236" t="s">
        <v>70</v>
      </c>
      <c r="E38" s="236"/>
      <c r="F38" s="236"/>
      <c r="G38" s="237" t="s">
        <v>71</v>
      </c>
      <c r="H38" s="237"/>
      <c r="J38" s="238" t="s">
        <v>155</v>
      </c>
      <c r="K38" s="238"/>
      <c r="L38" s="238"/>
    </row>
    <row r="39" spans="2:15">
      <c r="C39" s="8"/>
      <c r="D39" s="8"/>
      <c r="E39" s="1"/>
      <c r="G39" s="237" t="s">
        <v>72</v>
      </c>
      <c r="H39" s="237"/>
      <c r="J39" s="237" t="s">
        <v>73</v>
      </c>
      <c r="K39" s="237"/>
      <c r="L39" s="237"/>
    </row>
    <row r="40" spans="2:15">
      <c r="C40" s="225" t="s">
        <v>74</v>
      </c>
      <c r="D40" s="8"/>
      <c r="E40" s="8"/>
      <c r="F40" s="8"/>
      <c r="G40" s="8"/>
      <c r="H40" s="8"/>
      <c r="I40" s="8"/>
    </row>
    <row r="41" spans="2:15">
      <c r="C41" s="8"/>
      <c r="D41" s="236" t="s">
        <v>75</v>
      </c>
      <c r="E41" s="236"/>
      <c r="F41" s="236"/>
      <c r="G41" s="237" t="s">
        <v>71</v>
      </c>
      <c r="H41" s="237"/>
      <c r="I41" s="7"/>
      <c r="J41" s="238" t="s">
        <v>265</v>
      </c>
      <c r="K41" s="238"/>
      <c r="L41" s="238"/>
    </row>
    <row r="42" spans="2:15">
      <c r="C42" s="8"/>
      <c r="D42" s="8"/>
      <c r="E42" s="8"/>
      <c r="F42" s="7"/>
      <c r="G42" s="237" t="s">
        <v>72</v>
      </c>
      <c r="H42" s="237"/>
      <c r="I42" s="7"/>
      <c r="J42" s="237" t="s">
        <v>73</v>
      </c>
      <c r="K42" s="237"/>
      <c r="L42" s="237"/>
    </row>
    <row r="44" spans="2:15">
      <c r="J44" s="279" t="s">
        <v>128</v>
      </c>
      <c r="K44" s="279"/>
      <c r="L44" s="279"/>
    </row>
    <row r="45" spans="2:15">
      <c r="J45" s="226"/>
      <c r="K45" s="226"/>
      <c r="L45" s="226"/>
    </row>
    <row r="46" spans="2:15">
      <c r="B46" s="280" t="s">
        <v>126</v>
      </c>
      <c r="C46" s="280"/>
      <c r="D46" s="280"/>
      <c r="E46" s="280"/>
      <c r="F46" s="280"/>
      <c r="G46" s="280"/>
      <c r="H46" s="280"/>
      <c r="I46" s="280"/>
      <c r="J46" s="280"/>
      <c r="K46" s="280"/>
      <c r="L46" s="280"/>
    </row>
    <row r="47" spans="2:15">
      <c r="B47" s="280" t="s">
        <v>127</v>
      </c>
      <c r="C47" s="280"/>
      <c r="D47" s="280"/>
      <c r="E47" s="280"/>
      <c r="F47" s="280"/>
      <c r="G47" s="280"/>
      <c r="H47" s="280"/>
      <c r="I47" s="280"/>
      <c r="J47" s="280"/>
      <c r="K47" s="280"/>
      <c r="L47" s="280"/>
    </row>
    <row r="48" spans="2:15">
      <c r="B48" s="280" t="s">
        <v>334</v>
      </c>
      <c r="C48" s="280"/>
      <c r="D48" s="280"/>
      <c r="E48" s="280"/>
      <c r="F48" s="280"/>
      <c r="G48" s="280"/>
      <c r="H48" s="280"/>
      <c r="I48" s="280"/>
      <c r="J48" s="280"/>
      <c r="K48" s="280"/>
      <c r="L48" s="280"/>
    </row>
    <row r="49" spans="2:14">
      <c r="N49" s="12"/>
    </row>
    <row r="50" spans="2:14">
      <c r="B50" s="274" t="s">
        <v>29</v>
      </c>
      <c r="C50" s="274"/>
      <c r="D50" s="231" t="s">
        <v>30</v>
      </c>
      <c r="E50" s="275" t="s">
        <v>262</v>
      </c>
      <c r="F50" s="275"/>
      <c r="G50" s="275"/>
      <c r="H50" s="275"/>
      <c r="I50" s="275"/>
      <c r="J50" s="275"/>
      <c r="K50" s="275"/>
      <c r="L50" s="275"/>
    </row>
    <row r="51" spans="2:14">
      <c r="B51" s="274"/>
      <c r="C51" s="274"/>
      <c r="D51" s="231" t="s">
        <v>31</v>
      </c>
      <c r="E51" s="275">
        <v>104001</v>
      </c>
      <c r="F51" s="275"/>
      <c r="G51" s="275"/>
      <c r="H51" s="275"/>
      <c r="I51" s="275"/>
      <c r="J51" s="275"/>
      <c r="K51" s="275"/>
      <c r="L51" s="275"/>
    </row>
    <row r="52" spans="2:14"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</row>
    <row r="53" spans="2:14">
      <c r="B53" s="274" t="s">
        <v>32</v>
      </c>
      <c r="C53" s="274"/>
      <c r="D53" s="231" t="s">
        <v>30</v>
      </c>
      <c r="E53" s="275" t="s">
        <v>150</v>
      </c>
      <c r="F53" s="275"/>
      <c r="G53" s="275"/>
      <c r="H53" s="275"/>
      <c r="I53" s="275"/>
      <c r="J53" s="275"/>
      <c r="K53" s="275"/>
      <c r="L53" s="275"/>
    </row>
    <row r="54" spans="2:14">
      <c r="B54" s="274"/>
      <c r="C54" s="274"/>
      <c r="D54" s="231" t="s">
        <v>31</v>
      </c>
      <c r="E54" s="275">
        <v>104021</v>
      </c>
      <c r="F54" s="275"/>
      <c r="G54" s="275"/>
      <c r="H54" s="275"/>
      <c r="I54" s="275"/>
      <c r="J54" s="275"/>
      <c r="K54" s="275"/>
      <c r="L54" s="275"/>
    </row>
    <row r="55" spans="2:14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</row>
    <row r="56" spans="2:14">
      <c r="B56" s="274" t="s">
        <v>33</v>
      </c>
      <c r="C56" s="274"/>
      <c r="D56" s="274"/>
      <c r="E56" s="275">
        <v>1006</v>
      </c>
      <c r="F56" s="275"/>
      <c r="G56" s="275"/>
      <c r="H56" s="275"/>
      <c r="I56" s="275"/>
      <c r="J56" s="275"/>
      <c r="K56" s="275"/>
      <c r="L56" s="275"/>
    </row>
    <row r="57" spans="2:14"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</row>
    <row r="58" spans="2:14">
      <c r="B58" s="274" t="s">
        <v>34</v>
      </c>
      <c r="C58" s="274"/>
      <c r="D58" s="274"/>
      <c r="E58" s="275">
        <v>1006</v>
      </c>
      <c r="F58" s="275"/>
      <c r="G58" s="275"/>
      <c r="H58" s="275"/>
      <c r="I58" s="275"/>
      <c r="J58" s="275"/>
      <c r="K58" s="275"/>
      <c r="L58" s="275"/>
    </row>
    <row r="59" spans="2:14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</row>
    <row r="60" spans="2:14">
      <c r="B60" s="274" t="s">
        <v>35</v>
      </c>
      <c r="C60" s="274"/>
      <c r="D60" s="274"/>
      <c r="E60" s="275">
        <v>1</v>
      </c>
      <c r="F60" s="275"/>
      <c r="G60" s="275"/>
      <c r="H60" s="275"/>
      <c r="I60" s="275"/>
      <c r="J60" s="275"/>
      <c r="K60" s="275"/>
      <c r="L60" s="275"/>
    </row>
    <row r="61" spans="2:14"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</row>
    <row r="62" spans="2:14">
      <c r="B62" s="276" t="s">
        <v>36</v>
      </c>
      <c r="C62" s="276"/>
      <c r="D62" s="231" t="s">
        <v>37</v>
      </c>
      <c r="E62" s="278" t="s">
        <v>148</v>
      </c>
      <c r="F62" s="278"/>
      <c r="G62" s="278"/>
      <c r="H62" s="278"/>
      <c r="I62" s="278"/>
      <c r="J62" s="278"/>
      <c r="K62" s="278"/>
      <c r="L62" s="278"/>
    </row>
    <row r="63" spans="2:14">
      <c r="B63" s="276"/>
      <c r="C63" s="276"/>
      <c r="D63" s="231" t="s">
        <v>38</v>
      </c>
      <c r="E63" s="278" t="s">
        <v>164</v>
      </c>
      <c r="F63" s="278"/>
      <c r="G63" s="278"/>
      <c r="H63" s="278"/>
      <c r="I63" s="278"/>
      <c r="J63" s="278"/>
      <c r="K63" s="278"/>
      <c r="L63" s="278"/>
    </row>
    <row r="64" spans="2:14">
      <c r="B64" s="276"/>
      <c r="C64" s="276"/>
      <c r="D64" s="231" t="s">
        <v>39</v>
      </c>
      <c r="E64" s="278" t="s">
        <v>148</v>
      </c>
      <c r="F64" s="278"/>
      <c r="G64" s="278"/>
      <c r="H64" s="278"/>
      <c r="I64" s="278"/>
      <c r="J64" s="278"/>
      <c r="K64" s="278"/>
      <c r="L64" s="278"/>
    </row>
    <row r="65" spans="2:15"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</row>
    <row r="66" spans="2:15" ht="27">
      <c r="B66" s="240" t="s">
        <v>40</v>
      </c>
      <c r="C66" s="241"/>
      <c r="D66" s="231" t="s">
        <v>41</v>
      </c>
      <c r="E66" s="246" t="s">
        <v>230</v>
      </c>
      <c r="F66" s="247"/>
      <c r="G66" s="247"/>
      <c r="H66" s="247"/>
      <c r="I66" s="247"/>
      <c r="J66" s="247"/>
      <c r="K66" s="247"/>
      <c r="L66" s="248"/>
    </row>
    <row r="67" spans="2:15" ht="27">
      <c r="B67" s="242"/>
      <c r="C67" s="243"/>
      <c r="D67" s="231" t="s">
        <v>42</v>
      </c>
      <c r="E67" s="275">
        <v>1212</v>
      </c>
      <c r="F67" s="275"/>
      <c r="G67" s="275"/>
      <c r="H67" s="275"/>
      <c r="I67" s="275"/>
      <c r="J67" s="275"/>
      <c r="K67" s="275"/>
      <c r="L67" s="275"/>
    </row>
    <row r="68" spans="2:15" ht="27">
      <c r="B68" s="242"/>
      <c r="C68" s="243"/>
      <c r="D68" s="231" t="s">
        <v>43</v>
      </c>
      <c r="E68" s="246" t="s">
        <v>226</v>
      </c>
      <c r="F68" s="247"/>
      <c r="G68" s="247"/>
      <c r="H68" s="247"/>
      <c r="I68" s="247"/>
      <c r="J68" s="247"/>
      <c r="K68" s="247"/>
      <c r="L68" s="248"/>
    </row>
    <row r="69" spans="2:15" ht="27">
      <c r="B69" s="244"/>
      <c r="C69" s="245"/>
      <c r="D69" s="231" t="s">
        <v>44</v>
      </c>
      <c r="E69" s="275">
        <v>12002</v>
      </c>
      <c r="F69" s="275"/>
      <c r="G69" s="275"/>
      <c r="H69" s="275"/>
      <c r="I69" s="275"/>
      <c r="J69" s="275"/>
      <c r="K69" s="275"/>
      <c r="L69" s="275"/>
    </row>
    <row r="70" spans="2:15"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</row>
    <row r="71" spans="2:15">
      <c r="B71" s="274" t="s">
        <v>45</v>
      </c>
      <c r="C71" s="274"/>
      <c r="D71" s="274"/>
      <c r="E71" s="275" t="s">
        <v>154</v>
      </c>
      <c r="F71" s="275"/>
      <c r="G71" s="275"/>
      <c r="H71" s="275"/>
      <c r="I71" s="275"/>
      <c r="J71" s="275"/>
      <c r="K71" s="275"/>
      <c r="L71" s="275"/>
    </row>
    <row r="73" spans="2:15">
      <c r="B73" s="235" t="s">
        <v>50</v>
      </c>
      <c r="C73" s="273" t="s">
        <v>1</v>
      </c>
      <c r="D73" s="273"/>
      <c r="E73" s="235" t="s">
        <v>49</v>
      </c>
      <c r="F73" s="235" t="s">
        <v>3</v>
      </c>
      <c r="G73" s="235"/>
      <c r="H73" s="235"/>
      <c r="I73" s="235" t="s">
        <v>47</v>
      </c>
      <c r="J73" s="235" t="s">
        <v>4</v>
      </c>
      <c r="K73" s="235" t="s">
        <v>5</v>
      </c>
      <c r="L73" s="235" t="s">
        <v>6</v>
      </c>
      <c r="M73" s="235" t="s">
        <v>46</v>
      </c>
      <c r="N73" s="235"/>
      <c r="O73" s="235" t="s">
        <v>7</v>
      </c>
    </row>
    <row r="74" spans="2:15" ht="67.5">
      <c r="B74" s="235"/>
      <c r="C74" s="230" t="s">
        <v>8</v>
      </c>
      <c r="D74" s="227" t="s">
        <v>0</v>
      </c>
      <c r="E74" s="235"/>
      <c r="F74" s="227" t="s">
        <v>48</v>
      </c>
      <c r="G74" s="227" t="s">
        <v>9</v>
      </c>
      <c r="H74" s="227" t="s">
        <v>10</v>
      </c>
      <c r="I74" s="235"/>
      <c r="J74" s="235"/>
      <c r="K74" s="235"/>
      <c r="L74" s="235"/>
      <c r="M74" s="227" t="s">
        <v>11</v>
      </c>
      <c r="N74" s="227" t="s">
        <v>12</v>
      </c>
      <c r="O74" s="235"/>
    </row>
    <row r="75" spans="2:15">
      <c r="B75" s="232" t="s">
        <v>13</v>
      </c>
      <c r="C75" s="232" t="s">
        <v>14</v>
      </c>
      <c r="D75" s="232" t="s">
        <v>15</v>
      </c>
      <c r="E75" s="232" t="s">
        <v>16</v>
      </c>
      <c r="F75" s="232" t="s">
        <v>17</v>
      </c>
      <c r="G75" s="232" t="s">
        <v>18</v>
      </c>
      <c r="H75" s="232" t="s">
        <v>19</v>
      </c>
      <c r="I75" s="232" t="s">
        <v>20</v>
      </c>
      <c r="J75" s="232" t="s">
        <v>21</v>
      </c>
      <c r="K75" s="232" t="s">
        <v>22</v>
      </c>
      <c r="L75" s="232" t="s">
        <v>23</v>
      </c>
      <c r="M75" s="232" t="s">
        <v>24</v>
      </c>
      <c r="N75" s="232" t="s">
        <v>25</v>
      </c>
      <c r="O75" s="232" t="s">
        <v>26</v>
      </c>
    </row>
    <row r="76" spans="2:15">
      <c r="B76" s="4">
        <v>1100000</v>
      </c>
      <c r="C76" s="5" t="s">
        <v>76</v>
      </c>
      <c r="D76" s="4" t="s">
        <v>28</v>
      </c>
      <c r="E76" s="31">
        <f>E77+E78</f>
        <v>55378535</v>
      </c>
      <c r="F76" s="188"/>
      <c r="G76" s="188"/>
      <c r="H76" s="188"/>
      <c r="I76" s="31">
        <f>E76+F76+G76+H76</f>
        <v>55378535</v>
      </c>
      <c r="J76" s="31">
        <f>J77+J78</f>
        <v>55378535</v>
      </c>
      <c r="K76" s="31">
        <f>K77+K78</f>
        <v>55378535</v>
      </c>
      <c r="L76" s="31">
        <f>L77+L78</f>
        <v>55378535</v>
      </c>
      <c r="M76" s="188"/>
      <c r="N76" s="188"/>
      <c r="O76" s="188"/>
    </row>
    <row r="77" spans="2:15" ht="27">
      <c r="B77" s="4">
        <v>1153300</v>
      </c>
      <c r="C77" s="5" t="s">
        <v>58</v>
      </c>
      <c r="D77" s="4">
        <v>463300</v>
      </c>
      <c r="E77" s="171">
        <v>55312261.700000003</v>
      </c>
      <c r="F77" s="188"/>
      <c r="G77" s="170"/>
      <c r="H77" s="188"/>
      <c r="I77" s="31">
        <f>E77+F77+G77+H77</f>
        <v>55312261.700000003</v>
      </c>
      <c r="J77" s="31">
        <v>55312261.700000003</v>
      </c>
      <c r="K77" s="31">
        <v>55312261.700000003</v>
      </c>
      <c r="L77" s="31">
        <v>55312261.700000003</v>
      </c>
      <c r="M77" s="188"/>
      <c r="N77" s="188"/>
      <c r="O77" s="188"/>
    </row>
    <row r="78" spans="2:15" ht="27">
      <c r="B78" s="4">
        <v>1153400</v>
      </c>
      <c r="C78" s="5" t="s">
        <v>59</v>
      </c>
      <c r="D78" s="4">
        <v>463400</v>
      </c>
      <c r="E78" s="31">
        <v>66273.3</v>
      </c>
      <c r="F78" s="188"/>
      <c r="G78" s="188"/>
      <c r="H78" s="188"/>
      <c r="I78" s="31">
        <f>E78+F78+G78+H78</f>
        <v>66273.3</v>
      </c>
      <c r="J78" s="31">
        <v>66273.3</v>
      </c>
      <c r="K78" s="31">
        <v>66273.3</v>
      </c>
      <c r="L78" s="31">
        <v>66273.3</v>
      </c>
      <c r="M78" s="188"/>
      <c r="N78" s="188"/>
      <c r="O78" s="188"/>
    </row>
    <row r="79" spans="2:15">
      <c r="B79" s="4">
        <v>1000000</v>
      </c>
      <c r="C79" s="4" t="s">
        <v>235</v>
      </c>
      <c r="D79" s="4"/>
      <c r="E79" s="31">
        <f>E76</f>
        <v>55378535</v>
      </c>
      <c r="F79" s="188"/>
      <c r="G79" s="188"/>
      <c r="H79" s="188"/>
      <c r="I79" s="31">
        <f>E79+F79+G79+H79</f>
        <v>55378535</v>
      </c>
      <c r="J79" s="31">
        <f>J76</f>
        <v>55378535</v>
      </c>
      <c r="K79" s="31">
        <f>K76</f>
        <v>55378535</v>
      </c>
      <c r="L79" s="31">
        <f>L76</f>
        <v>55378535</v>
      </c>
      <c r="M79" s="188"/>
      <c r="N79" s="188"/>
      <c r="O79" s="188"/>
    </row>
    <row r="80" spans="2:15">
      <c r="B80" s="65"/>
      <c r="C80" s="65"/>
      <c r="D80" s="65"/>
      <c r="E80" s="66"/>
      <c r="F80" s="67"/>
      <c r="G80" s="67"/>
      <c r="H80" s="67"/>
      <c r="I80" s="66"/>
      <c r="J80" s="66"/>
      <c r="K80" s="66"/>
      <c r="L80" s="66"/>
      <c r="M80" s="67"/>
      <c r="N80" s="67"/>
      <c r="O80" s="67"/>
    </row>
    <row r="82" spans="2:14">
      <c r="C82" s="189" t="s">
        <v>336</v>
      </c>
      <c r="D82" s="236" t="s">
        <v>70</v>
      </c>
      <c r="E82" s="236"/>
      <c r="F82" s="236"/>
      <c r="G82" s="237" t="s">
        <v>71</v>
      </c>
      <c r="H82" s="237"/>
      <c r="J82" s="238" t="s">
        <v>155</v>
      </c>
      <c r="K82" s="238"/>
      <c r="L82" s="238"/>
    </row>
    <row r="83" spans="2:14">
      <c r="C83" s="8"/>
      <c r="D83" s="8"/>
      <c r="E83" s="1"/>
      <c r="G83" s="237" t="s">
        <v>72</v>
      </c>
      <c r="H83" s="237"/>
      <c r="J83" s="237" t="s">
        <v>73</v>
      </c>
      <c r="K83" s="237"/>
      <c r="L83" s="237"/>
    </row>
    <row r="84" spans="2:14">
      <c r="C84" s="225" t="s">
        <v>74</v>
      </c>
      <c r="D84" s="8"/>
      <c r="E84" s="8"/>
      <c r="F84" s="8"/>
      <c r="G84" s="8"/>
      <c r="H84" s="8"/>
      <c r="I84" s="8"/>
    </row>
    <row r="85" spans="2:14">
      <c r="C85" s="8"/>
      <c r="D85" s="236" t="s">
        <v>75</v>
      </c>
      <c r="E85" s="236"/>
      <c r="F85" s="236"/>
      <c r="G85" s="237" t="s">
        <v>71</v>
      </c>
      <c r="H85" s="237"/>
      <c r="I85" s="7"/>
      <c r="J85" s="238" t="s">
        <v>265</v>
      </c>
      <c r="K85" s="238"/>
      <c r="L85" s="238"/>
    </row>
    <row r="86" spans="2:14">
      <c r="C86" s="8"/>
      <c r="D86" s="228"/>
      <c r="E86" s="228"/>
      <c r="F86" s="228"/>
      <c r="G86" s="225"/>
      <c r="H86" s="225"/>
      <c r="I86" s="7"/>
      <c r="J86" s="229"/>
      <c r="K86" s="229"/>
      <c r="L86" s="229"/>
    </row>
    <row r="87" spans="2:14">
      <c r="C87" s="8"/>
      <c r="D87" s="8"/>
      <c r="E87" s="8"/>
      <c r="F87" s="7"/>
      <c r="G87" s="237" t="s">
        <v>72</v>
      </c>
      <c r="H87" s="237"/>
      <c r="I87" s="7"/>
      <c r="J87" s="237" t="s">
        <v>73</v>
      </c>
      <c r="K87" s="237"/>
      <c r="L87" s="237"/>
    </row>
    <row r="88" spans="2:14">
      <c r="J88" s="279" t="s">
        <v>128</v>
      </c>
      <c r="K88" s="279"/>
      <c r="L88" s="279"/>
    </row>
    <row r="89" spans="2:14">
      <c r="J89" s="226"/>
      <c r="K89" s="226"/>
      <c r="L89" s="226"/>
    </row>
    <row r="90" spans="2:14">
      <c r="B90" s="280" t="s">
        <v>126</v>
      </c>
      <c r="C90" s="280"/>
      <c r="D90" s="280"/>
      <c r="E90" s="280"/>
      <c r="F90" s="280"/>
      <c r="G90" s="280"/>
      <c r="H90" s="280"/>
      <c r="I90" s="280"/>
      <c r="J90" s="280"/>
      <c r="K90" s="280"/>
      <c r="L90" s="280"/>
    </row>
    <row r="91" spans="2:14">
      <c r="B91" s="280" t="s">
        <v>127</v>
      </c>
      <c r="C91" s="280"/>
      <c r="D91" s="280"/>
      <c r="E91" s="280"/>
      <c r="F91" s="280"/>
      <c r="G91" s="280"/>
      <c r="H91" s="280"/>
      <c r="I91" s="280"/>
      <c r="J91" s="280"/>
      <c r="K91" s="280"/>
      <c r="L91" s="280"/>
    </row>
    <row r="92" spans="2:14">
      <c r="B92" s="280" t="s">
        <v>334</v>
      </c>
      <c r="C92" s="280"/>
      <c r="D92" s="280"/>
      <c r="E92" s="280"/>
      <c r="F92" s="280"/>
      <c r="G92" s="280"/>
      <c r="H92" s="280"/>
      <c r="I92" s="280"/>
      <c r="J92" s="280"/>
      <c r="K92" s="280"/>
      <c r="L92" s="280"/>
    </row>
    <row r="93" spans="2:14">
      <c r="N93" s="12"/>
    </row>
    <row r="94" spans="2:14">
      <c r="B94" s="274" t="s">
        <v>29</v>
      </c>
      <c r="C94" s="274"/>
      <c r="D94" s="231" t="s">
        <v>30</v>
      </c>
      <c r="E94" s="275" t="s">
        <v>258</v>
      </c>
      <c r="F94" s="275"/>
      <c r="G94" s="275"/>
      <c r="H94" s="275"/>
      <c r="I94" s="275"/>
      <c r="J94" s="275"/>
      <c r="K94" s="275"/>
      <c r="L94" s="275"/>
    </row>
    <row r="95" spans="2:14">
      <c r="B95" s="274"/>
      <c r="C95" s="274"/>
      <c r="D95" s="231" t="s">
        <v>31</v>
      </c>
      <c r="E95" s="275">
        <v>101003</v>
      </c>
      <c r="F95" s="275"/>
      <c r="G95" s="275"/>
      <c r="H95" s="275"/>
      <c r="I95" s="275"/>
      <c r="J95" s="275"/>
      <c r="K95" s="275"/>
      <c r="L95" s="275"/>
    </row>
    <row r="96" spans="2:14"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</row>
    <row r="97" spans="2:12">
      <c r="B97" s="274" t="s">
        <v>32</v>
      </c>
      <c r="C97" s="274"/>
      <c r="D97" s="231" t="s">
        <v>30</v>
      </c>
      <c r="E97" s="275" t="s">
        <v>150</v>
      </c>
      <c r="F97" s="275"/>
      <c r="G97" s="275"/>
      <c r="H97" s="275"/>
      <c r="I97" s="275"/>
      <c r="J97" s="275"/>
      <c r="K97" s="275"/>
      <c r="L97" s="275"/>
    </row>
    <row r="98" spans="2:12">
      <c r="B98" s="274"/>
      <c r="C98" s="274"/>
      <c r="D98" s="231" t="s">
        <v>31</v>
      </c>
      <c r="E98" s="275">
        <v>104021</v>
      </c>
      <c r="F98" s="275"/>
      <c r="G98" s="275"/>
      <c r="H98" s="275"/>
      <c r="I98" s="275"/>
      <c r="J98" s="275"/>
      <c r="K98" s="275"/>
      <c r="L98" s="275"/>
    </row>
    <row r="99" spans="2:12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</row>
    <row r="100" spans="2:12">
      <c r="B100" s="274" t="s">
        <v>33</v>
      </c>
      <c r="C100" s="274"/>
      <c r="D100" s="274"/>
      <c r="E100" s="275" t="s">
        <v>150</v>
      </c>
      <c r="F100" s="275"/>
      <c r="G100" s="275"/>
      <c r="H100" s="275"/>
      <c r="I100" s="275"/>
      <c r="J100" s="275"/>
      <c r="K100" s="275"/>
      <c r="L100" s="275"/>
    </row>
    <row r="101" spans="2:12"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</row>
    <row r="102" spans="2:12">
      <c r="B102" s="274" t="s">
        <v>34</v>
      </c>
      <c r="C102" s="274"/>
      <c r="D102" s="274"/>
      <c r="E102" s="275">
        <v>1006</v>
      </c>
      <c r="F102" s="275"/>
      <c r="G102" s="275"/>
      <c r="H102" s="275"/>
      <c r="I102" s="275"/>
      <c r="J102" s="275"/>
      <c r="K102" s="275"/>
      <c r="L102" s="275"/>
    </row>
    <row r="103" spans="2:12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</row>
    <row r="104" spans="2:12">
      <c r="B104" s="274" t="s">
        <v>35</v>
      </c>
      <c r="C104" s="274"/>
      <c r="D104" s="274"/>
      <c r="E104" s="275">
        <v>1</v>
      </c>
      <c r="F104" s="275"/>
      <c r="G104" s="275"/>
      <c r="H104" s="275"/>
      <c r="I104" s="275"/>
      <c r="J104" s="275"/>
      <c r="K104" s="275"/>
      <c r="L104" s="275"/>
    </row>
    <row r="105" spans="2:12">
      <c r="B105" s="239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</row>
    <row r="106" spans="2:12">
      <c r="B106" s="276" t="s">
        <v>36</v>
      </c>
      <c r="C106" s="276"/>
      <c r="D106" s="231" t="s">
        <v>37</v>
      </c>
      <c r="E106" s="277" t="s">
        <v>148</v>
      </c>
      <c r="F106" s="277"/>
      <c r="G106" s="277"/>
      <c r="H106" s="277"/>
      <c r="I106" s="277"/>
      <c r="J106" s="277"/>
      <c r="K106" s="277"/>
      <c r="L106" s="277"/>
    </row>
    <row r="107" spans="2:12">
      <c r="B107" s="276"/>
      <c r="C107" s="276"/>
      <c r="D107" s="231" t="s">
        <v>38</v>
      </c>
      <c r="E107" s="277" t="s">
        <v>148</v>
      </c>
      <c r="F107" s="277"/>
      <c r="G107" s="277"/>
      <c r="H107" s="277"/>
      <c r="I107" s="277"/>
      <c r="J107" s="277"/>
      <c r="K107" s="277"/>
      <c r="L107" s="277"/>
    </row>
    <row r="108" spans="2:12">
      <c r="B108" s="276"/>
      <c r="C108" s="276"/>
      <c r="D108" s="231" t="s">
        <v>39</v>
      </c>
      <c r="E108" s="278" t="s">
        <v>149</v>
      </c>
      <c r="F108" s="278"/>
      <c r="G108" s="278"/>
      <c r="H108" s="278"/>
      <c r="I108" s="278"/>
      <c r="J108" s="278"/>
      <c r="K108" s="278"/>
      <c r="L108" s="278"/>
    </row>
    <row r="109" spans="2:12"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</row>
    <row r="110" spans="2:12" ht="27">
      <c r="B110" s="240" t="s">
        <v>40</v>
      </c>
      <c r="C110" s="241"/>
      <c r="D110" s="231" t="s">
        <v>41</v>
      </c>
      <c r="E110" s="246" t="s">
        <v>259</v>
      </c>
      <c r="F110" s="247"/>
      <c r="G110" s="247"/>
      <c r="H110" s="247"/>
      <c r="I110" s="247"/>
      <c r="J110" s="247"/>
      <c r="K110" s="247"/>
      <c r="L110" s="248"/>
    </row>
    <row r="111" spans="2:12" ht="27">
      <c r="B111" s="242"/>
      <c r="C111" s="243"/>
      <c r="D111" s="231" t="s">
        <v>42</v>
      </c>
      <c r="E111" s="275">
        <v>1018</v>
      </c>
      <c r="F111" s="275"/>
      <c r="G111" s="275"/>
      <c r="H111" s="275"/>
      <c r="I111" s="275"/>
      <c r="J111" s="275"/>
      <c r="K111" s="275"/>
      <c r="L111" s="275"/>
    </row>
    <row r="112" spans="2:12" ht="27">
      <c r="B112" s="242"/>
      <c r="C112" s="243"/>
      <c r="D112" s="231" t="s">
        <v>43</v>
      </c>
      <c r="E112" s="246" t="s">
        <v>322</v>
      </c>
      <c r="F112" s="247"/>
      <c r="G112" s="247"/>
      <c r="H112" s="247"/>
      <c r="I112" s="247"/>
      <c r="J112" s="247"/>
      <c r="K112" s="247"/>
      <c r="L112" s="248"/>
    </row>
    <row r="113" spans="2:15" ht="27">
      <c r="B113" s="244"/>
      <c r="C113" s="245"/>
      <c r="D113" s="231" t="s">
        <v>44</v>
      </c>
      <c r="E113" s="275">
        <v>11002</v>
      </c>
      <c r="F113" s="275"/>
      <c r="G113" s="275"/>
      <c r="H113" s="275"/>
      <c r="I113" s="275"/>
      <c r="J113" s="275"/>
      <c r="K113" s="275"/>
      <c r="L113" s="275"/>
    </row>
    <row r="114" spans="2:15"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</row>
    <row r="115" spans="2:15">
      <c r="B115" s="274" t="s">
        <v>45</v>
      </c>
      <c r="C115" s="274"/>
      <c r="D115" s="274"/>
      <c r="E115" s="275" t="s">
        <v>154</v>
      </c>
      <c r="F115" s="275"/>
      <c r="G115" s="275"/>
      <c r="H115" s="275"/>
      <c r="I115" s="275"/>
      <c r="J115" s="275"/>
      <c r="K115" s="275"/>
      <c r="L115" s="275"/>
    </row>
    <row r="116" spans="2:15">
      <c r="M116" s="187" t="s">
        <v>326</v>
      </c>
    </row>
    <row r="117" spans="2:15">
      <c r="B117" s="235" t="s">
        <v>50</v>
      </c>
      <c r="C117" s="273" t="s">
        <v>1</v>
      </c>
      <c r="D117" s="273"/>
      <c r="E117" s="235" t="s">
        <v>49</v>
      </c>
      <c r="F117" s="235" t="s">
        <v>3</v>
      </c>
      <c r="G117" s="235"/>
      <c r="H117" s="235"/>
      <c r="I117" s="235" t="s">
        <v>47</v>
      </c>
      <c r="J117" s="235" t="s">
        <v>4</v>
      </c>
      <c r="K117" s="235" t="s">
        <v>5</v>
      </c>
      <c r="L117" s="235" t="s">
        <v>6</v>
      </c>
      <c r="M117" s="235" t="s">
        <v>46</v>
      </c>
      <c r="N117" s="235"/>
      <c r="O117" s="235" t="s">
        <v>7</v>
      </c>
    </row>
    <row r="118" spans="2:15" ht="67.5">
      <c r="B118" s="235"/>
      <c r="C118" s="230" t="s">
        <v>8</v>
      </c>
      <c r="D118" s="227" t="s">
        <v>0</v>
      </c>
      <c r="E118" s="235"/>
      <c r="F118" s="227" t="s">
        <v>48</v>
      </c>
      <c r="G118" s="227" t="s">
        <v>9</v>
      </c>
      <c r="H118" s="227" t="s">
        <v>10</v>
      </c>
      <c r="I118" s="235"/>
      <c r="J118" s="235"/>
      <c r="K118" s="235"/>
      <c r="L118" s="235"/>
      <c r="M118" s="227" t="s">
        <v>11</v>
      </c>
      <c r="N118" s="227" t="s">
        <v>12</v>
      </c>
      <c r="O118" s="235"/>
    </row>
    <row r="119" spans="2:15">
      <c r="B119" s="232" t="s">
        <v>13</v>
      </c>
      <c r="C119" s="232" t="s">
        <v>14</v>
      </c>
      <c r="D119" s="232" t="s">
        <v>15</v>
      </c>
      <c r="E119" s="232" t="s">
        <v>16</v>
      </c>
      <c r="F119" s="232" t="s">
        <v>17</v>
      </c>
      <c r="G119" s="232" t="s">
        <v>18</v>
      </c>
      <c r="H119" s="232" t="s">
        <v>19</v>
      </c>
      <c r="I119" s="232" t="s">
        <v>20</v>
      </c>
      <c r="J119" s="232" t="s">
        <v>21</v>
      </c>
      <c r="K119" s="232" t="s">
        <v>22</v>
      </c>
      <c r="L119" s="232" t="s">
        <v>23</v>
      </c>
      <c r="M119" s="232" t="s">
        <v>24</v>
      </c>
      <c r="N119" s="232" t="s">
        <v>25</v>
      </c>
      <c r="O119" s="232" t="s">
        <v>26</v>
      </c>
    </row>
    <row r="120" spans="2:15" ht="17.25">
      <c r="B120" s="4">
        <v>1100000</v>
      </c>
      <c r="C120" s="5" t="s">
        <v>76</v>
      </c>
      <c r="D120" s="4" t="s">
        <v>28</v>
      </c>
      <c r="E120" s="190">
        <f>E122</f>
        <v>32591.3</v>
      </c>
      <c r="F120" s="190">
        <f t="shared" ref="F120:H120" si="0">F122</f>
        <v>0</v>
      </c>
      <c r="G120" s="190">
        <f t="shared" si="0"/>
        <v>0</v>
      </c>
      <c r="H120" s="190">
        <f t="shared" si="0"/>
        <v>0</v>
      </c>
      <c r="I120" s="190">
        <f>E120+F120+G120+H120</f>
        <v>32591.3</v>
      </c>
      <c r="J120" s="31">
        <f>J122</f>
        <v>0</v>
      </c>
      <c r="K120" s="31">
        <f t="shared" ref="K120:L120" si="1">K122</f>
        <v>0</v>
      </c>
      <c r="L120" s="31">
        <f t="shared" si="1"/>
        <v>0</v>
      </c>
      <c r="M120" s="188"/>
      <c r="N120" s="188"/>
      <c r="O120" s="188"/>
    </row>
    <row r="121" spans="2:15" ht="17.25">
      <c r="B121" s="4">
        <v>1176000</v>
      </c>
      <c r="C121" s="6" t="s">
        <v>63</v>
      </c>
      <c r="D121" s="4" t="s">
        <v>28</v>
      </c>
      <c r="E121" s="188"/>
      <c r="F121" s="188"/>
      <c r="G121" s="188"/>
      <c r="H121" s="188"/>
      <c r="I121" s="190">
        <f t="shared" ref="I121" si="2">E121+F121+G121+H121</f>
        <v>0</v>
      </c>
      <c r="J121" s="188"/>
      <c r="K121" s="188"/>
      <c r="L121" s="188"/>
      <c r="M121" s="188"/>
      <c r="N121" s="188"/>
      <c r="O121" s="188"/>
    </row>
    <row r="122" spans="2:15" ht="17.25">
      <c r="B122" s="4">
        <v>1176100</v>
      </c>
      <c r="C122" s="5" t="s">
        <v>119</v>
      </c>
      <c r="D122" s="4">
        <v>486100</v>
      </c>
      <c r="E122" s="190">
        <v>32591.3</v>
      </c>
      <c r="F122" s="188"/>
      <c r="G122" s="188"/>
      <c r="H122" s="188"/>
      <c r="I122" s="119">
        <f>E122</f>
        <v>32591.3</v>
      </c>
      <c r="J122" s="188"/>
      <c r="K122" s="188"/>
      <c r="L122" s="188"/>
      <c r="M122" s="188"/>
      <c r="N122" s="188"/>
      <c r="O122" s="188"/>
    </row>
    <row r="123" spans="2:15" ht="17.25">
      <c r="B123" s="4">
        <v>1000000</v>
      </c>
      <c r="C123" s="4" t="s">
        <v>235</v>
      </c>
      <c r="D123" s="4"/>
      <c r="E123" s="190">
        <f>E120</f>
        <v>32591.3</v>
      </c>
      <c r="F123" s="190">
        <f t="shared" ref="F123:H123" si="3">F120</f>
        <v>0</v>
      </c>
      <c r="G123" s="190">
        <f t="shared" si="3"/>
        <v>0</v>
      </c>
      <c r="H123" s="190">
        <f t="shared" si="3"/>
        <v>0</v>
      </c>
      <c r="I123" s="119">
        <f t="shared" ref="I123" si="4">E123+F123+G123+H123</f>
        <v>32591.3</v>
      </c>
      <c r="J123" s="31">
        <f>J120</f>
        <v>0</v>
      </c>
      <c r="K123" s="31">
        <f>K120</f>
        <v>0</v>
      </c>
      <c r="L123" s="31">
        <f>L120</f>
        <v>0</v>
      </c>
      <c r="M123" s="188"/>
      <c r="N123" s="188"/>
      <c r="O123" s="188"/>
    </row>
    <row r="125" spans="2:15">
      <c r="C125" s="189" t="s">
        <v>336</v>
      </c>
      <c r="D125" s="236" t="s">
        <v>70</v>
      </c>
      <c r="E125" s="236"/>
      <c r="F125" s="236"/>
      <c r="G125" s="237" t="s">
        <v>71</v>
      </c>
      <c r="H125" s="237"/>
      <c r="J125" s="238" t="s">
        <v>155</v>
      </c>
      <c r="K125" s="238"/>
      <c r="L125" s="238"/>
    </row>
    <row r="126" spans="2:15">
      <c r="C126" s="8"/>
      <c r="D126" s="8"/>
      <c r="E126" s="1"/>
      <c r="G126" s="237" t="s">
        <v>72</v>
      </c>
      <c r="H126" s="237"/>
      <c r="J126" s="237" t="s">
        <v>73</v>
      </c>
      <c r="K126" s="237"/>
      <c r="L126" s="237"/>
    </row>
    <row r="127" spans="2:15">
      <c r="C127" s="225" t="s">
        <v>74</v>
      </c>
      <c r="D127" s="8"/>
      <c r="E127" s="8"/>
      <c r="F127" s="8"/>
      <c r="G127" s="8"/>
      <c r="H127" s="8"/>
      <c r="I127" s="8"/>
    </row>
    <row r="128" spans="2:15">
      <c r="C128" s="8"/>
      <c r="D128" s="236" t="s">
        <v>75</v>
      </c>
      <c r="E128" s="236"/>
      <c r="F128" s="236"/>
      <c r="G128" s="237" t="s">
        <v>71</v>
      </c>
      <c r="H128" s="237"/>
      <c r="I128" s="7"/>
      <c r="J128" s="238" t="s">
        <v>265</v>
      </c>
      <c r="K128" s="238"/>
      <c r="L128" s="238"/>
    </row>
    <row r="129" spans="2:14">
      <c r="C129" s="8"/>
      <c r="D129" s="228"/>
      <c r="E129" s="228"/>
      <c r="F129" s="228"/>
      <c r="G129" s="237" t="s">
        <v>72</v>
      </c>
      <c r="H129" s="237"/>
      <c r="I129" s="7"/>
      <c r="J129" s="237" t="s">
        <v>73</v>
      </c>
      <c r="K129" s="237"/>
      <c r="L129" s="237"/>
    </row>
    <row r="131" spans="2:14">
      <c r="J131" s="279" t="s">
        <v>128</v>
      </c>
      <c r="K131" s="279"/>
      <c r="L131" s="279"/>
    </row>
    <row r="132" spans="2:14">
      <c r="J132" s="226"/>
      <c r="K132" s="226"/>
      <c r="L132" s="226"/>
    </row>
    <row r="133" spans="2:14">
      <c r="B133" s="280" t="s">
        <v>126</v>
      </c>
      <c r="C133" s="280"/>
      <c r="D133" s="280"/>
      <c r="E133" s="280"/>
      <c r="F133" s="280"/>
      <c r="G133" s="280"/>
      <c r="H133" s="280"/>
      <c r="I133" s="280"/>
      <c r="J133" s="280"/>
      <c r="K133" s="280"/>
      <c r="L133" s="280"/>
    </row>
    <row r="134" spans="2:14">
      <c r="B134" s="280" t="s">
        <v>127</v>
      </c>
      <c r="C134" s="280"/>
      <c r="D134" s="280"/>
      <c r="E134" s="280"/>
      <c r="F134" s="280"/>
      <c r="G134" s="280"/>
      <c r="H134" s="280"/>
      <c r="I134" s="280"/>
      <c r="J134" s="280"/>
      <c r="K134" s="280"/>
      <c r="L134" s="280"/>
    </row>
    <row r="135" spans="2:14">
      <c r="B135" s="280" t="s">
        <v>334</v>
      </c>
      <c r="C135" s="280"/>
      <c r="D135" s="280"/>
      <c r="E135" s="280"/>
      <c r="F135" s="280"/>
      <c r="G135" s="280"/>
      <c r="H135" s="280"/>
      <c r="I135" s="280"/>
      <c r="J135" s="280"/>
      <c r="K135" s="280"/>
      <c r="L135" s="280"/>
    </row>
    <row r="136" spans="2:14">
      <c r="N136" s="12"/>
    </row>
    <row r="137" spans="2:14">
      <c r="B137" s="274" t="s">
        <v>29</v>
      </c>
      <c r="C137" s="274"/>
      <c r="D137" s="231" t="s">
        <v>30</v>
      </c>
      <c r="E137" s="275" t="s">
        <v>258</v>
      </c>
      <c r="F137" s="275"/>
      <c r="G137" s="275"/>
      <c r="H137" s="275"/>
      <c r="I137" s="275"/>
      <c r="J137" s="275"/>
      <c r="K137" s="275"/>
      <c r="L137" s="275"/>
    </row>
    <row r="138" spans="2:14">
      <c r="B138" s="274"/>
      <c r="C138" s="274"/>
      <c r="D138" s="231" t="s">
        <v>31</v>
      </c>
      <c r="E138" s="275">
        <v>101003</v>
      </c>
      <c r="F138" s="275"/>
      <c r="G138" s="275"/>
      <c r="H138" s="275"/>
      <c r="I138" s="275"/>
      <c r="J138" s="275"/>
      <c r="K138" s="275"/>
      <c r="L138" s="275"/>
    </row>
    <row r="139" spans="2:14"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</row>
    <row r="140" spans="2:14">
      <c r="B140" s="274" t="s">
        <v>32</v>
      </c>
      <c r="C140" s="274"/>
      <c r="D140" s="231" t="s">
        <v>30</v>
      </c>
      <c r="E140" s="275" t="s">
        <v>150</v>
      </c>
      <c r="F140" s="275"/>
      <c r="G140" s="275"/>
      <c r="H140" s="275"/>
      <c r="I140" s="275"/>
      <c r="J140" s="275"/>
      <c r="K140" s="275"/>
      <c r="L140" s="275"/>
    </row>
    <row r="141" spans="2:14">
      <c r="B141" s="274"/>
      <c r="C141" s="274"/>
      <c r="D141" s="231" t="s">
        <v>31</v>
      </c>
      <c r="E141" s="275">
        <v>104021</v>
      </c>
      <c r="F141" s="275"/>
      <c r="G141" s="275"/>
      <c r="H141" s="275"/>
      <c r="I141" s="275"/>
      <c r="J141" s="275"/>
      <c r="K141" s="275"/>
      <c r="L141" s="275"/>
    </row>
    <row r="142" spans="2:14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</row>
    <row r="143" spans="2:14">
      <c r="B143" s="274" t="s">
        <v>33</v>
      </c>
      <c r="C143" s="274"/>
      <c r="D143" s="274"/>
      <c r="E143" s="275" t="s">
        <v>150</v>
      </c>
      <c r="F143" s="275"/>
      <c r="G143" s="275"/>
      <c r="H143" s="275"/>
      <c r="I143" s="275"/>
      <c r="J143" s="275"/>
      <c r="K143" s="275"/>
      <c r="L143" s="275"/>
    </row>
    <row r="144" spans="2:14"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</row>
    <row r="145" spans="2:15">
      <c r="B145" s="274" t="s">
        <v>34</v>
      </c>
      <c r="C145" s="274"/>
      <c r="D145" s="274"/>
      <c r="E145" s="275">
        <v>1006</v>
      </c>
      <c r="F145" s="275"/>
      <c r="G145" s="275"/>
      <c r="H145" s="275"/>
      <c r="I145" s="275"/>
      <c r="J145" s="275"/>
      <c r="K145" s="275"/>
      <c r="L145" s="275"/>
    </row>
    <row r="146" spans="2:15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</row>
    <row r="147" spans="2:15">
      <c r="B147" s="274" t="s">
        <v>35</v>
      </c>
      <c r="C147" s="274"/>
      <c r="D147" s="274"/>
      <c r="E147" s="275">
        <v>1</v>
      </c>
      <c r="F147" s="275"/>
      <c r="G147" s="275"/>
      <c r="H147" s="275"/>
      <c r="I147" s="275"/>
      <c r="J147" s="275"/>
      <c r="K147" s="275"/>
      <c r="L147" s="275"/>
    </row>
    <row r="148" spans="2:15"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</row>
    <row r="149" spans="2:15">
      <c r="B149" s="276" t="s">
        <v>36</v>
      </c>
      <c r="C149" s="276"/>
      <c r="D149" s="231" t="s">
        <v>37</v>
      </c>
      <c r="E149" s="277" t="s">
        <v>148</v>
      </c>
      <c r="F149" s="277"/>
      <c r="G149" s="277"/>
      <c r="H149" s="277"/>
      <c r="I149" s="277"/>
      <c r="J149" s="277"/>
      <c r="K149" s="277"/>
      <c r="L149" s="277"/>
    </row>
    <row r="150" spans="2:15">
      <c r="B150" s="276"/>
      <c r="C150" s="276"/>
      <c r="D150" s="231" t="s">
        <v>38</v>
      </c>
      <c r="E150" s="277" t="s">
        <v>148</v>
      </c>
      <c r="F150" s="277"/>
      <c r="G150" s="277"/>
      <c r="H150" s="277"/>
      <c r="I150" s="277"/>
      <c r="J150" s="277"/>
      <c r="K150" s="277"/>
      <c r="L150" s="277"/>
    </row>
    <row r="151" spans="2:15">
      <c r="B151" s="276"/>
      <c r="C151" s="276"/>
      <c r="D151" s="231" t="s">
        <v>39</v>
      </c>
      <c r="E151" s="278" t="s">
        <v>149</v>
      </c>
      <c r="F151" s="278"/>
      <c r="G151" s="278"/>
      <c r="H151" s="278"/>
      <c r="I151" s="278"/>
      <c r="J151" s="278"/>
      <c r="K151" s="278"/>
      <c r="L151" s="278"/>
    </row>
    <row r="152" spans="2:15"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</row>
    <row r="153" spans="2:15" ht="27">
      <c r="B153" s="240" t="s">
        <v>40</v>
      </c>
      <c r="C153" s="241"/>
      <c r="D153" s="231" t="s">
        <v>41</v>
      </c>
      <c r="E153" s="246" t="s">
        <v>259</v>
      </c>
      <c r="F153" s="247"/>
      <c r="G153" s="247"/>
      <c r="H153" s="247"/>
      <c r="I153" s="247"/>
      <c r="J153" s="247"/>
      <c r="K153" s="247"/>
      <c r="L153" s="248"/>
    </row>
    <row r="154" spans="2:15" ht="27">
      <c r="B154" s="242"/>
      <c r="C154" s="243"/>
      <c r="D154" s="231" t="s">
        <v>42</v>
      </c>
      <c r="E154" s="275">
        <v>1018</v>
      </c>
      <c r="F154" s="275"/>
      <c r="G154" s="275"/>
      <c r="H154" s="275"/>
      <c r="I154" s="275"/>
      <c r="J154" s="275"/>
      <c r="K154" s="275"/>
      <c r="L154" s="275"/>
    </row>
    <row r="155" spans="2:15" ht="27">
      <c r="B155" s="242"/>
      <c r="C155" s="243"/>
      <c r="D155" s="231" t="s">
        <v>43</v>
      </c>
      <c r="E155" s="246" t="s">
        <v>322</v>
      </c>
      <c r="F155" s="247"/>
      <c r="G155" s="247"/>
      <c r="H155" s="247"/>
      <c r="I155" s="247"/>
      <c r="J155" s="247"/>
      <c r="K155" s="247"/>
      <c r="L155" s="248"/>
    </row>
    <row r="156" spans="2:15" ht="27">
      <c r="B156" s="244"/>
      <c r="C156" s="245"/>
      <c r="D156" s="231" t="s">
        <v>44</v>
      </c>
      <c r="E156" s="275">
        <v>11002</v>
      </c>
      <c r="F156" s="275"/>
      <c r="G156" s="275"/>
      <c r="H156" s="275"/>
      <c r="I156" s="275"/>
      <c r="J156" s="275"/>
      <c r="K156" s="275"/>
      <c r="L156" s="275"/>
    </row>
    <row r="157" spans="2:15">
      <c r="B157" s="239"/>
      <c r="C157" s="239"/>
      <c r="D157" s="239"/>
      <c r="E157" s="239"/>
      <c r="F157" s="239"/>
      <c r="G157" s="239"/>
      <c r="H157" s="239"/>
      <c r="I157" s="239"/>
      <c r="J157" s="239"/>
      <c r="K157" s="239"/>
      <c r="L157" s="239"/>
    </row>
    <row r="158" spans="2:15">
      <c r="B158" s="274" t="s">
        <v>45</v>
      </c>
      <c r="C158" s="274"/>
      <c r="D158" s="274"/>
      <c r="E158" s="275" t="s">
        <v>154</v>
      </c>
      <c r="F158" s="275"/>
      <c r="G158" s="275"/>
      <c r="H158" s="275"/>
      <c r="I158" s="275"/>
      <c r="J158" s="275"/>
      <c r="K158" s="275"/>
      <c r="L158" s="275"/>
    </row>
    <row r="159" spans="2:15">
      <c r="M159" s="187" t="s">
        <v>327</v>
      </c>
    </row>
    <row r="160" spans="2:15">
      <c r="B160" s="235" t="s">
        <v>50</v>
      </c>
      <c r="C160" s="273" t="s">
        <v>1</v>
      </c>
      <c r="D160" s="273"/>
      <c r="E160" s="235" t="s">
        <v>49</v>
      </c>
      <c r="F160" s="235" t="s">
        <v>3</v>
      </c>
      <c r="G160" s="235"/>
      <c r="H160" s="235"/>
      <c r="I160" s="235" t="s">
        <v>47</v>
      </c>
      <c r="J160" s="235" t="s">
        <v>4</v>
      </c>
      <c r="K160" s="235" t="s">
        <v>5</v>
      </c>
      <c r="L160" s="235" t="s">
        <v>6</v>
      </c>
      <c r="M160" s="235" t="s">
        <v>46</v>
      </c>
      <c r="N160" s="235"/>
      <c r="O160" s="235" t="s">
        <v>7</v>
      </c>
    </row>
    <row r="161" spans="2:15" ht="67.5">
      <c r="B161" s="235"/>
      <c r="C161" s="230" t="s">
        <v>8</v>
      </c>
      <c r="D161" s="227" t="s">
        <v>0</v>
      </c>
      <c r="E161" s="235"/>
      <c r="F161" s="227" t="s">
        <v>48</v>
      </c>
      <c r="G161" s="227" t="s">
        <v>9</v>
      </c>
      <c r="H161" s="227" t="s">
        <v>10</v>
      </c>
      <c r="I161" s="235"/>
      <c r="J161" s="235"/>
      <c r="K161" s="235"/>
      <c r="L161" s="235"/>
      <c r="M161" s="227" t="s">
        <v>11</v>
      </c>
      <c r="N161" s="227" t="s">
        <v>12</v>
      </c>
      <c r="O161" s="235"/>
    </row>
    <row r="162" spans="2:15">
      <c r="B162" s="232" t="s">
        <v>13</v>
      </c>
      <c r="C162" s="232" t="s">
        <v>14</v>
      </c>
      <c r="D162" s="232" t="s">
        <v>15</v>
      </c>
      <c r="E162" s="232" t="s">
        <v>16</v>
      </c>
      <c r="F162" s="232" t="s">
        <v>17</v>
      </c>
      <c r="G162" s="232" t="s">
        <v>18</v>
      </c>
      <c r="H162" s="232" t="s">
        <v>19</v>
      </c>
      <c r="I162" s="232" t="s">
        <v>20</v>
      </c>
      <c r="J162" s="232" t="s">
        <v>21</v>
      </c>
      <c r="K162" s="232" t="s">
        <v>22</v>
      </c>
      <c r="L162" s="232" t="s">
        <v>23</v>
      </c>
      <c r="M162" s="232" t="s">
        <v>24</v>
      </c>
      <c r="N162" s="232" t="s">
        <v>25</v>
      </c>
      <c r="O162" s="232" t="s">
        <v>26</v>
      </c>
    </row>
    <row r="163" spans="2:15" ht="17.25">
      <c r="B163" s="4">
        <v>1100000</v>
      </c>
      <c r="C163" s="5" t="s">
        <v>76</v>
      </c>
      <c r="D163" s="4" t="s">
        <v>28</v>
      </c>
      <c r="E163" s="190">
        <f>E165</f>
        <v>7238.9</v>
      </c>
      <c r="F163" s="190">
        <f t="shared" ref="F163:H163" si="5">F165</f>
        <v>0</v>
      </c>
      <c r="G163" s="190">
        <f t="shared" si="5"/>
        <v>0</v>
      </c>
      <c r="H163" s="190">
        <f t="shared" si="5"/>
        <v>0</v>
      </c>
      <c r="I163" s="190">
        <f>E163+F163+G163+H163</f>
        <v>7238.9</v>
      </c>
      <c r="J163" s="31">
        <f>J165</f>
        <v>0</v>
      </c>
      <c r="K163" s="31">
        <f t="shared" ref="K163:L163" si="6">K165</f>
        <v>0</v>
      </c>
      <c r="L163" s="31">
        <f t="shared" si="6"/>
        <v>0</v>
      </c>
      <c r="M163" s="188"/>
      <c r="N163" s="188"/>
      <c r="O163" s="188"/>
    </row>
    <row r="164" spans="2:15" ht="17.25">
      <c r="B164" s="4">
        <v>1176000</v>
      </c>
      <c r="C164" s="6" t="s">
        <v>63</v>
      </c>
      <c r="D164" s="4" t="s">
        <v>28</v>
      </c>
      <c r="E164" s="188"/>
      <c r="F164" s="188"/>
      <c r="G164" s="188"/>
      <c r="H164" s="188"/>
      <c r="I164" s="190">
        <f t="shared" ref="I164" si="7">E164+F164+G164+H164</f>
        <v>0</v>
      </c>
      <c r="J164" s="188"/>
      <c r="K164" s="188"/>
      <c r="L164" s="188"/>
      <c r="M164" s="188"/>
      <c r="N164" s="188"/>
      <c r="O164" s="188"/>
    </row>
    <row r="165" spans="2:15" ht="17.25">
      <c r="B165" s="4">
        <v>1176100</v>
      </c>
      <c r="C165" s="5" t="s">
        <v>119</v>
      </c>
      <c r="D165" s="4">
        <v>486100</v>
      </c>
      <c r="E165" s="190">
        <v>7238.9</v>
      </c>
      <c r="F165" s="188"/>
      <c r="G165" s="188"/>
      <c r="H165" s="188"/>
      <c r="I165" s="119">
        <f>E165</f>
        <v>7238.9</v>
      </c>
      <c r="J165" s="188"/>
      <c r="K165" s="188"/>
      <c r="L165" s="188"/>
      <c r="M165" s="188"/>
      <c r="N165" s="188"/>
      <c r="O165" s="188"/>
    </row>
    <row r="166" spans="2:15" ht="17.25">
      <c r="B166" s="4">
        <v>1000000</v>
      </c>
      <c r="C166" s="4" t="s">
        <v>235</v>
      </c>
      <c r="D166" s="4"/>
      <c r="E166" s="190">
        <f>E163</f>
        <v>7238.9</v>
      </c>
      <c r="F166" s="190">
        <f t="shared" ref="F166:H166" si="8">F163</f>
        <v>0</v>
      </c>
      <c r="G166" s="190">
        <f t="shared" si="8"/>
        <v>0</v>
      </c>
      <c r="H166" s="190">
        <f t="shared" si="8"/>
        <v>0</v>
      </c>
      <c r="I166" s="119">
        <f t="shared" ref="I166" si="9">E166+F166+G166+H166</f>
        <v>7238.9</v>
      </c>
      <c r="J166" s="31">
        <f>J163</f>
        <v>0</v>
      </c>
      <c r="K166" s="31">
        <f>K163</f>
        <v>0</v>
      </c>
      <c r="L166" s="31">
        <f>L163</f>
        <v>0</v>
      </c>
      <c r="M166" s="188"/>
      <c r="N166" s="188"/>
      <c r="O166" s="188"/>
    </row>
    <row r="167" spans="2:15" ht="17.25">
      <c r="B167" s="65"/>
      <c r="C167" s="65"/>
      <c r="D167" s="65"/>
      <c r="E167" s="99"/>
      <c r="F167" s="99"/>
      <c r="G167" s="99"/>
      <c r="H167" s="99"/>
      <c r="I167" s="208"/>
      <c r="J167" s="66"/>
      <c r="K167" s="66"/>
      <c r="L167" s="66"/>
      <c r="M167" s="67"/>
      <c r="N167" s="67"/>
      <c r="O167" s="67"/>
    </row>
    <row r="169" spans="2:15">
      <c r="C169" s="189" t="s">
        <v>336</v>
      </c>
      <c r="D169" s="236" t="s">
        <v>70</v>
      </c>
      <c r="E169" s="236"/>
      <c r="F169" s="236"/>
      <c r="G169" s="237" t="s">
        <v>71</v>
      </c>
      <c r="H169" s="237"/>
      <c r="J169" s="238" t="s">
        <v>155</v>
      </c>
      <c r="K169" s="238"/>
      <c r="L169" s="238"/>
    </row>
    <row r="170" spans="2:15">
      <c r="C170" s="8"/>
      <c r="D170" s="8"/>
      <c r="E170" s="1"/>
      <c r="G170" s="237" t="s">
        <v>72</v>
      </c>
      <c r="H170" s="237"/>
      <c r="J170" s="237" t="s">
        <v>73</v>
      </c>
      <c r="K170" s="237"/>
      <c r="L170" s="237"/>
    </row>
    <row r="171" spans="2:15">
      <c r="C171" s="225" t="s">
        <v>74</v>
      </c>
      <c r="D171" s="8"/>
      <c r="E171" s="8"/>
      <c r="F171" s="8"/>
      <c r="G171" s="8"/>
      <c r="H171" s="8"/>
      <c r="I171" s="8"/>
    </row>
    <row r="172" spans="2:15">
      <c r="C172" s="8"/>
      <c r="D172" s="236" t="s">
        <v>75</v>
      </c>
      <c r="E172" s="236"/>
      <c r="F172" s="236"/>
      <c r="G172" s="237" t="s">
        <v>71</v>
      </c>
      <c r="H172" s="237"/>
      <c r="I172" s="7"/>
      <c r="J172" s="238" t="s">
        <v>265</v>
      </c>
      <c r="K172" s="238"/>
      <c r="L172" s="238"/>
    </row>
    <row r="173" spans="2:15">
      <c r="C173" s="8"/>
      <c r="D173" s="228"/>
      <c r="E173" s="228"/>
      <c r="F173" s="228"/>
      <c r="G173" s="237" t="s">
        <v>72</v>
      </c>
      <c r="H173" s="237"/>
      <c r="I173" s="7"/>
      <c r="J173" s="237" t="s">
        <v>73</v>
      </c>
      <c r="K173" s="237"/>
      <c r="L173" s="237"/>
    </row>
    <row r="174" spans="2:15">
      <c r="E174" s="193"/>
      <c r="J174" s="279" t="s">
        <v>128</v>
      </c>
      <c r="K174" s="279"/>
      <c r="L174" s="279"/>
    </row>
    <row r="175" spans="2:15">
      <c r="J175" s="226"/>
      <c r="K175" s="226"/>
      <c r="L175" s="226"/>
    </row>
    <row r="176" spans="2:15">
      <c r="B176" s="280" t="s">
        <v>126</v>
      </c>
      <c r="C176" s="280"/>
      <c r="D176" s="280"/>
      <c r="E176" s="280"/>
      <c r="F176" s="280"/>
      <c r="G176" s="280"/>
      <c r="H176" s="280"/>
      <c r="I176" s="280"/>
      <c r="J176" s="280"/>
      <c r="K176" s="280"/>
      <c r="L176" s="280"/>
    </row>
    <row r="177" spans="2:14">
      <c r="B177" s="280" t="s">
        <v>127</v>
      </c>
      <c r="C177" s="280"/>
      <c r="D177" s="280"/>
      <c r="E177" s="280"/>
      <c r="F177" s="280"/>
      <c r="G177" s="280"/>
      <c r="H177" s="280"/>
      <c r="I177" s="280"/>
      <c r="J177" s="280"/>
      <c r="K177" s="280"/>
      <c r="L177" s="280"/>
    </row>
    <row r="178" spans="2:14">
      <c r="B178" s="280" t="s">
        <v>334</v>
      </c>
      <c r="C178" s="280"/>
      <c r="D178" s="280"/>
      <c r="E178" s="280"/>
      <c r="F178" s="280"/>
      <c r="G178" s="280"/>
      <c r="H178" s="280"/>
      <c r="I178" s="280"/>
      <c r="J178" s="280"/>
      <c r="K178" s="280"/>
      <c r="L178" s="280"/>
    </row>
    <row r="179" spans="2:14">
      <c r="N179" s="12"/>
    </row>
    <row r="180" spans="2:14">
      <c r="B180" s="274" t="s">
        <v>29</v>
      </c>
      <c r="C180" s="274"/>
      <c r="D180" s="231" t="s">
        <v>30</v>
      </c>
      <c r="E180" s="275" t="s">
        <v>258</v>
      </c>
      <c r="F180" s="275"/>
      <c r="G180" s="275"/>
      <c r="H180" s="275"/>
      <c r="I180" s="275"/>
      <c r="J180" s="275"/>
      <c r="K180" s="275"/>
      <c r="L180" s="275"/>
    </row>
    <row r="181" spans="2:14">
      <c r="B181" s="274"/>
      <c r="C181" s="274"/>
      <c r="D181" s="231" t="s">
        <v>31</v>
      </c>
      <c r="E181" s="275">
        <v>101003</v>
      </c>
      <c r="F181" s="275"/>
      <c r="G181" s="275"/>
      <c r="H181" s="275"/>
      <c r="I181" s="275"/>
      <c r="J181" s="275"/>
      <c r="K181" s="275"/>
      <c r="L181" s="275"/>
    </row>
    <row r="182" spans="2:14"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</row>
    <row r="183" spans="2:14">
      <c r="B183" s="274" t="s">
        <v>32</v>
      </c>
      <c r="C183" s="274"/>
      <c r="D183" s="231" t="s">
        <v>30</v>
      </c>
      <c r="E183" s="275" t="s">
        <v>150</v>
      </c>
      <c r="F183" s="275"/>
      <c r="G183" s="275"/>
      <c r="H183" s="275"/>
      <c r="I183" s="275"/>
      <c r="J183" s="275"/>
      <c r="K183" s="275"/>
      <c r="L183" s="275"/>
    </row>
    <row r="184" spans="2:14">
      <c r="B184" s="274"/>
      <c r="C184" s="274"/>
      <c r="D184" s="231" t="s">
        <v>31</v>
      </c>
      <c r="E184" s="275">
        <v>104021</v>
      </c>
      <c r="F184" s="275"/>
      <c r="G184" s="275"/>
      <c r="H184" s="275"/>
      <c r="I184" s="275"/>
      <c r="J184" s="275"/>
      <c r="K184" s="275"/>
      <c r="L184" s="275"/>
    </row>
    <row r="185" spans="2:14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</row>
    <row r="186" spans="2:14">
      <c r="B186" s="274" t="s">
        <v>33</v>
      </c>
      <c r="C186" s="274"/>
      <c r="D186" s="274"/>
      <c r="E186" s="275" t="s">
        <v>150</v>
      </c>
      <c r="F186" s="275"/>
      <c r="G186" s="275"/>
      <c r="H186" s="275"/>
      <c r="I186" s="275"/>
      <c r="J186" s="275"/>
      <c r="K186" s="275"/>
      <c r="L186" s="275"/>
    </row>
    <row r="187" spans="2:14"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</row>
    <row r="188" spans="2:14">
      <c r="B188" s="274" t="s">
        <v>34</v>
      </c>
      <c r="C188" s="274"/>
      <c r="D188" s="274"/>
      <c r="E188" s="275">
        <v>1006</v>
      </c>
      <c r="F188" s="275"/>
      <c r="G188" s="275"/>
      <c r="H188" s="275"/>
      <c r="I188" s="275"/>
      <c r="J188" s="275"/>
      <c r="K188" s="275"/>
      <c r="L188" s="275"/>
    </row>
    <row r="189" spans="2:14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</row>
    <row r="190" spans="2:14">
      <c r="B190" s="274" t="s">
        <v>35</v>
      </c>
      <c r="C190" s="274"/>
      <c r="D190" s="274"/>
      <c r="E190" s="275">
        <v>1</v>
      </c>
      <c r="F190" s="275"/>
      <c r="G190" s="275"/>
      <c r="H190" s="275"/>
      <c r="I190" s="275"/>
      <c r="J190" s="275"/>
      <c r="K190" s="275"/>
      <c r="L190" s="275"/>
    </row>
    <row r="191" spans="2:14"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</row>
    <row r="192" spans="2:14">
      <c r="B192" s="276" t="s">
        <v>36</v>
      </c>
      <c r="C192" s="276"/>
      <c r="D192" s="231" t="s">
        <v>37</v>
      </c>
      <c r="E192" s="277" t="s">
        <v>148</v>
      </c>
      <c r="F192" s="277"/>
      <c r="G192" s="277"/>
      <c r="H192" s="277"/>
      <c r="I192" s="277"/>
      <c r="J192" s="277"/>
      <c r="K192" s="277"/>
      <c r="L192" s="277"/>
    </row>
    <row r="193" spans="2:15">
      <c r="B193" s="276"/>
      <c r="C193" s="276"/>
      <c r="D193" s="231" t="s">
        <v>38</v>
      </c>
      <c r="E193" s="277" t="s">
        <v>148</v>
      </c>
      <c r="F193" s="277"/>
      <c r="G193" s="277"/>
      <c r="H193" s="277"/>
      <c r="I193" s="277"/>
      <c r="J193" s="277"/>
      <c r="K193" s="277"/>
      <c r="L193" s="277"/>
    </row>
    <row r="194" spans="2:15">
      <c r="B194" s="276"/>
      <c r="C194" s="276"/>
      <c r="D194" s="231" t="s">
        <v>39</v>
      </c>
      <c r="E194" s="278" t="s">
        <v>149</v>
      </c>
      <c r="F194" s="278"/>
      <c r="G194" s="278"/>
      <c r="H194" s="278"/>
      <c r="I194" s="278"/>
      <c r="J194" s="278"/>
      <c r="K194" s="278"/>
      <c r="L194" s="278"/>
    </row>
    <row r="195" spans="2:15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  <c r="L195" s="239"/>
    </row>
    <row r="196" spans="2:15" ht="27">
      <c r="B196" s="240" t="s">
        <v>40</v>
      </c>
      <c r="C196" s="241"/>
      <c r="D196" s="231" t="s">
        <v>41</v>
      </c>
      <c r="E196" s="246" t="s">
        <v>259</v>
      </c>
      <c r="F196" s="247"/>
      <c r="G196" s="247"/>
      <c r="H196" s="247"/>
      <c r="I196" s="247"/>
      <c r="J196" s="247"/>
      <c r="K196" s="247"/>
      <c r="L196" s="248"/>
    </row>
    <row r="197" spans="2:15" ht="27">
      <c r="B197" s="242"/>
      <c r="C197" s="243"/>
      <c r="D197" s="231" t="s">
        <v>42</v>
      </c>
      <c r="E197" s="275">
        <v>1018</v>
      </c>
      <c r="F197" s="275"/>
      <c r="G197" s="275"/>
      <c r="H197" s="275"/>
      <c r="I197" s="275"/>
      <c r="J197" s="275"/>
      <c r="K197" s="275"/>
      <c r="L197" s="275"/>
    </row>
    <row r="198" spans="2:15" ht="27">
      <c r="B198" s="242"/>
      <c r="C198" s="243"/>
      <c r="D198" s="231" t="s">
        <v>43</v>
      </c>
      <c r="E198" s="246" t="s">
        <v>321</v>
      </c>
      <c r="F198" s="247"/>
      <c r="G198" s="247"/>
      <c r="H198" s="247"/>
      <c r="I198" s="247"/>
      <c r="J198" s="247"/>
      <c r="K198" s="247"/>
      <c r="L198" s="248"/>
    </row>
    <row r="199" spans="2:15" ht="27">
      <c r="B199" s="244"/>
      <c r="C199" s="245"/>
      <c r="D199" s="231" t="s">
        <v>44</v>
      </c>
      <c r="E199" s="275">
        <v>32002</v>
      </c>
      <c r="F199" s="275"/>
      <c r="G199" s="275"/>
      <c r="H199" s="275"/>
      <c r="I199" s="275"/>
      <c r="J199" s="275"/>
      <c r="K199" s="275"/>
      <c r="L199" s="275"/>
    </row>
    <row r="200" spans="2:15">
      <c r="B200" s="239"/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</row>
    <row r="201" spans="2:15">
      <c r="B201" s="274" t="s">
        <v>45</v>
      </c>
      <c r="C201" s="274"/>
      <c r="D201" s="274"/>
      <c r="E201" s="275" t="s">
        <v>154</v>
      </c>
      <c r="F201" s="275"/>
      <c r="G201" s="275"/>
      <c r="H201" s="275"/>
      <c r="I201" s="275"/>
      <c r="J201" s="275"/>
      <c r="K201" s="275"/>
      <c r="L201" s="275"/>
    </row>
    <row r="202" spans="2:15">
      <c r="M202" s="187" t="s">
        <v>326</v>
      </c>
    </row>
    <row r="203" spans="2:15" ht="35.25" customHeight="1">
      <c r="B203" s="235" t="s">
        <v>50</v>
      </c>
      <c r="C203" s="273" t="s">
        <v>1</v>
      </c>
      <c r="D203" s="273"/>
      <c r="E203" s="235" t="s">
        <v>49</v>
      </c>
      <c r="F203" s="235" t="s">
        <v>3</v>
      </c>
      <c r="G203" s="235"/>
      <c r="H203" s="235"/>
      <c r="I203" s="235" t="s">
        <v>47</v>
      </c>
      <c r="J203" s="235" t="s">
        <v>4</v>
      </c>
      <c r="K203" s="235" t="s">
        <v>5</v>
      </c>
      <c r="L203" s="235" t="s">
        <v>6</v>
      </c>
      <c r="M203" s="235" t="s">
        <v>46</v>
      </c>
      <c r="N203" s="235"/>
      <c r="O203" s="235" t="s">
        <v>7</v>
      </c>
    </row>
    <row r="204" spans="2:15" ht="67.5">
      <c r="B204" s="235"/>
      <c r="C204" s="230" t="s">
        <v>8</v>
      </c>
      <c r="D204" s="227" t="s">
        <v>0</v>
      </c>
      <c r="E204" s="235"/>
      <c r="F204" s="227" t="s">
        <v>48</v>
      </c>
      <c r="G204" s="227" t="s">
        <v>9</v>
      </c>
      <c r="H204" s="227" t="s">
        <v>10</v>
      </c>
      <c r="I204" s="235"/>
      <c r="J204" s="235"/>
      <c r="K204" s="235"/>
      <c r="L204" s="235"/>
      <c r="M204" s="227" t="s">
        <v>11</v>
      </c>
      <c r="N204" s="227" t="s">
        <v>12</v>
      </c>
      <c r="O204" s="235"/>
    </row>
    <row r="205" spans="2:15">
      <c r="B205" s="232" t="s">
        <v>13</v>
      </c>
      <c r="C205" s="232" t="s">
        <v>14</v>
      </c>
      <c r="D205" s="232" t="s">
        <v>15</v>
      </c>
      <c r="E205" s="232" t="s">
        <v>16</v>
      </c>
      <c r="F205" s="232" t="s">
        <v>17</v>
      </c>
      <c r="G205" s="232" t="s">
        <v>18</v>
      </c>
      <c r="H205" s="232" t="s">
        <v>19</v>
      </c>
      <c r="I205" s="232" t="s">
        <v>20</v>
      </c>
      <c r="J205" s="232" t="s">
        <v>21</v>
      </c>
      <c r="K205" s="232" t="s">
        <v>22</v>
      </c>
      <c r="L205" s="232" t="s">
        <v>23</v>
      </c>
      <c r="M205" s="232" t="s">
        <v>24</v>
      </c>
      <c r="N205" s="232" t="s">
        <v>25</v>
      </c>
      <c r="O205" s="232" t="s">
        <v>26</v>
      </c>
    </row>
    <row r="206" spans="2:15" ht="17.25">
      <c r="B206" s="4">
        <v>1200000</v>
      </c>
      <c r="C206" s="5" t="s">
        <v>66</v>
      </c>
      <c r="D206" s="4" t="s">
        <v>28</v>
      </c>
      <c r="E206" s="190">
        <f>E208</f>
        <v>1510902.3</v>
      </c>
      <c r="F206" s="190">
        <f t="shared" ref="F206:H206" si="10">F208</f>
        <v>0</v>
      </c>
      <c r="G206" s="190">
        <f t="shared" si="10"/>
        <v>0</v>
      </c>
      <c r="H206" s="190">
        <f t="shared" si="10"/>
        <v>0</v>
      </c>
      <c r="I206" s="190">
        <f>E206+F206+G206+H206</f>
        <v>1510902.3</v>
      </c>
      <c r="J206" s="31">
        <f>J208</f>
        <v>0</v>
      </c>
      <c r="K206" s="31">
        <f t="shared" ref="K206:L206" si="11">K208</f>
        <v>0</v>
      </c>
      <c r="L206" s="31">
        <f t="shared" si="11"/>
        <v>0</v>
      </c>
      <c r="M206" s="188"/>
      <c r="N206" s="188"/>
      <c r="O206" s="188"/>
    </row>
    <row r="207" spans="2:15" ht="17.25">
      <c r="B207" s="4">
        <v>1210000</v>
      </c>
      <c r="C207" s="5" t="s">
        <v>67</v>
      </c>
      <c r="D207" s="4" t="s">
        <v>28</v>
      </c>
      <c r="E207" s="188"/>
      <c r="F207" s="188"/>
      <c r="G207" s="188"/>
      <c r="H207" s="188"/>
      <c r="I207" s="190">
        <f t="shared" ref="I207" si="12">E207+F207+G207+H207</f>
        <v>0</v>
      </c>
      <c r="J207" s="188"/>
      <c r="K207" s="188"/>
      <c r="L207" s="188"/>
      <c r="M207" s="188"/>
      <c r="N207" s="188"/>
      <c r="O207" s="188"/>
    </row>
    <row r="208" spans="2:15" ht="17.25">
      <c r="B208" s="4">
        <v>1216000</v>
      </c>
      <c r="C208" s="5" t="s">
        <v>125</v>
      </c>
      <c r="D208" s="4">
        <v>512900</v>
      </c>
      <c r="E208" s="190">
        <v>1510902.3</v>
      </c>
      <c r="F208" s="188"/>
      <c r="G208" s="188"/>
      <c r="H208" s="188"/>
      <c r="I208" s="119">
        <f>E208</f>
        <v>1510902.3</v>
      </c>
      <c r="J208" s="188"/>
      <c r="K208" s="188"/>
      <c r="L208" s="188"/>
      <c r="M208" s="188"/>
      <c r="N208" s="188"/>
      <c r="O208" s="188"/>
    </row>
    <row r="209" spans="2:15" ht="17.25">
      <c r="B209" s="4">
        <v>1000000</v>
      </c>
      <c r="C209" s="4" t="s">
        <v>235</v>
      </c>
      <c r="D209" s="4"/>
      <c r="E209" s="190">
        <f>E206</f>
        <v>1510902.3</v>
      </c>
      <c r="F209" s="190">
        <f t="shared" ref="F209:H209" si="13">F206</f>
        <v>0</v>
      </c>
      <c r="G209" s="190">
        <f t="shared" si="13"/>
        <v>0</v>
      </c>
      <c r="H209" s="190">
        <f t="shared" si="13"/>
        <v>0</v>
      </c>
      <c r="I209" s="119">
        <f t="shared" ref="I209" si="14">E209+F209+G209+H209</f>
        <v>1510902.3</v>
      </c>
      <c r="J209" s="31">
        <f>J206</f>
        <v>0</v>
      </c>
      <c r="K209" s="31">
        <f>K206</f>
        <v>0</v>
      </c>
      <c r="L209" s="31">
        <f>L206</f>
        <v>0</v>
      </c>
      <c r="M209" s="188"/>
      <c r="N209" s="188"/>
      <c r="O209" s="188"/>
    </row>
    <row r="211" spans="2:15">
      <c r="C211" s="189" t="s">
        <v>336</v>
      </c>
      <c r="D211" s="236" t="s">
        <v>70</v>
      </c>
      <c r="E211" s="236"/>
      <c r="F211" s="236"/>
      <c r="G211" s="237" t="s">
        <v>71</v>
      </c>
      <c r="H211" s="237"/>
      <c r="J211" s="238" t="s">
        <v>155</v>
      </c>
      <c r="K211" s="238"/>
      <c r="L211" s="238"/>
    </row>
    <row r="212" spans="2:15">
      <c r="C212" s="8"/>
      <c r="D212" s="8"/>
      <c r="E212" s="1"/>
      <c r="G212" s="237" t="s">
        <v>72</v>
      </c>
      <c r="H212" s="237"/>
      <c r="J212" s="237" t="s">
        <v>73</v>
      </c>
      <c r="K212" s="237"/>
      <c r="L212" s="237"/>
    </row>
    <row r="213" spans="2:15">
      <c r="C213" s="225" t="s">
        <v>74</v>
      </c>
      <c r="D213" s="8"/>
      <c r="E213" s="8"/>
      <c r="F213" s="8"/>
      <c r="G213" s="8"/>
      <c r="H213" s="8"/>
      <c r="I213" s="8"/>
    </row>
    <row r="214" spans="2:15">
      <c r="C214" s="8"/>
      <c r="D214" s="236" t="s">
        <v>75</v>
      </c>
      <c r="E214" s="236"/>
      <c r="F214" s="236"/>
      <c r="G214" s="237" t="s">
        <v>71</v>
      </c>
      <c r="H214" s="237"/>
      <c r="I214" s="7"/>
      <c r="J214" s="238" t="s">
        <v>265</v>
      </c>
      <c r="K214" s="238"/>
      <c r="L214" s="238"/>
    </row>
    <row r="215" spans="2:15">
      <c r="C215" s="8"/>
      <c r="D215" s="228"/>
      <c r="E215" s="228"/>
      <c r="F215" s="228"/>
      <c r="G215" s="237" t="s">
        <v>72</v>
      </c>
      <c r="H215" s="237"/>
      <c r="I215" s="7"/>
      <c r="J215" s="237" t="s">
        <v>73</v>
      </c>
      <c r="K215" s="237"/>
      <c r="L215" s="237"/>
    </row>
    <row r="217" spans="2:15">
      <c r="J217" s="279" t="s">
        <v>128</v>
      </c>
      <c r="K217" s="279"/>
      <c r="L217" s="279"/>
    </row>
    <row r="218" spans="2:15">
      <c r="J218" s="226"/>
      <c r="K218" s="226"/>
      <c r="L218" s="226"/>
    </row>
    <row r="219" spans="2:15">
      <c r="B219" s="280" t="s">
        <v>126</v>
      </c>
      <c r="C219" s="280"/>
      <c r="D219" s="280"/>
      <c r="E219" s="280"/>
      <c r="F219" s="280"/>
      <c r="G219" s="280"/>
      <c r="H219" s="280"/>
      <c r="I219" s="280"/>
      <c r="J219" s="280"/>
      <c r="K219" s="280"/>
      <c r="L219" s="280"/>
    </row>
    <row r="220" spans="2:15">
      <c r="B220" s="280" t="s">
        <v>127</v>
      </c>
      <c r="C220" s="280"/>
      <c r="D220" s="280"/>
      <c r="E220" s="280"/>
      <c r="F220" s="280"/>
      <c r="G220" s="280"/>
      <c r="H220" s="280"/>
      <c r="I220" s="280"/>
      <c r="J220" s="280"/>
      <c r="K220" s="280"/>
      <c r="L220" s="280"/>
    </row>
    <row r="221" spans="2:15">
      <c r="B221" s="280" t="s">
        <v>334</v>
      </c>
      <c r="C221" s="280"/>
      <c r="D221" s="280"/>
      <c r="E221" s="280"/>
      <c r="F221" s="280"/>
      <c r="G221" s="280"/>
      <c r="H221" s="280"/>
      <c r="I221" s="280"/>
      <c r="J221" s="280"/>
      <c r="K221" s="280"/>
      <c r="L221" s="280"/>
    </row>
    <row r="222" spans="2:15">
      <c r="N222" s="12"/>
    </row>
    <row r="223" spans="2:15">
      <c r="B223" s="274" t="s">
        <v>29</v>
      </c>
      <c r="C223" s="274"/>
      <c r="D223" s="231" t="s">
        <v>30</v>
      </c>
      <c r="E223" s="275" t="s">
        <v>258</v>
      </c>
      <c r="F223" s="275"/>
      <c r="G223" s="275"/>
      <c r="H223" s="275"/>
      <c r="I223" s="275"/>
      <c r="J223" s="275"/>
      <c r="K223" s="275"/>
      <c r="L223" s="275"/>
    </row>
    <row r="224" spans="2:15">
      <c r="B224" s="274"/>
      <c r="C224" s="274"/>
      <c r="D224" s="231" t="s">
        <v>31</v>
      </c>
      <c r="E224" s="275">
        <v>101003</v>
      </c>
      <c r="F224" s="275"/>
      <c r="G224" s="275"/>
      <c r="H224" s="275"/>
      <c r="I224" s="275"/>
      <c r="J224" s="275"/>
      <c r="K224" s="275"/>
      <c r="L224" s="275"/>
    </row>
    <row r="225" spans="2:12">
      <c r="B225" s="239"/>
      <c r="C225" s="239"/>
      <c r="D225" s="239"/>
      <c r="E225" s="239"/>
      <c r="F225" s="239"/>
      <c r="G225" s="239"/>
      <c r="H225" s="239"/>
      <c r="I225" s="239"/>
      <c r="J225" s="239"/>
      <c r="K225" s="239"/>
      <c r="L225" s="239"/>
    </row>
    <row r="226" spans="2:12">
      <c r="B226" s="274" t="s">
        <v>32</v>
      </c>
      <c r="C226" s="274"/>
      <c r="D226" s="231" t="s">
        <v>30</v>
      </c>
      <c r="E226" s="275" t="s">
        <v>150</v>
      </c>
      <c r="F226" s="275"/>
      <c r="G226" s="275"/>
      <c r="H226" s="275"/>
      <c r="I226" s="275"/>
      <c r="J226" s="275"/>
      <c r="K226" s="275"/>
      <c r="L226" s="275"/>
    </row>
    <row r="227" spans="2:12">
      <c r="B227" s="274"/>
      <c r="C227" s="274"/>
      <c r="D227" s="231" t="s">
        <v>31</v>
      </c>
      <c r="E227" s="275">
        <v>104021</v>
      </c>
      <c r="F227" s="275"/>
      <c r="G227" s="275"/>
      <c r="H227" s="275"/>
      <c r="I227" s="275"/>
      <c r="J227" s="275"/>
      <c r="K227" s="275"/>
      <c r="L227" s="275"/>
    </row>
    <row r="228" spans="2:12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</row>
    <row r="229" spans="2:12">
      <c r="B229" s="274" t="s">
        <v>33</v>
      </c>
      <c r="C229" s="274"/>
      <c r="D229" s="274"/>
      <c r="E229" s="275" t="s">
        <v>150</v>
      </c>
      <c r="F229" s="275"/>
      <c r="G229" s="275"/>
      <c r="H229" s="275"/>
      <c r="I229" s="275"/>
      <c r="J229" s="275"/>
      <c r="K229" s="275"/>
      <c r="L229" s="275"/>
    </row>
    <row r="230" spans="2:12"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</row>
    <row r="231" spans="2:12">
      <c r="B231" s="274" t="s">
        <v>34</v>
      </c>
      <c r="C231" s="274"/>
      <c r="D231" s="274"/>
      <c r="E231" s="275">
        <v>1006</v>
      </c>
      <c r="F231" s="275"/>
      <c r="G231" s="275"/>
      <c r="H231" s="275"/>
      <c r="I231" s="275"/>
      <c r="J231" s="275"/>
      <c r="K231" s="275"/>
      <c r="L231" s="275"/>
    </row>
    <row r="232" spans="2:12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</row>
    <row r="233" spans="2:12">
      <c r="B233" s="274" t="s">
        <v>35</v>
      </c>
      <c r="C233" s="274"/>
      <c r="D233" s="274"/>
      <c r="E233" s="275">
        <v>1</v>
      </c>
      <c r="F233" s="275"/>
      <c r="G233" s="275"/>
      <c r="H233" s="275"/>
      <c r="I233" s="275"/>
      <c r="J233" s="275"/>
      <c r="K233" s="275"/>
      <c r="L233" s="275"/>
    </row>
    <row r="234" spans="2:12">
      <c r="B234" s="239"/>
      <c r="C234" s="239"/>
      <c r="D234" s="239"/>
      <c r="E234" s="239"/>
      <c r="F234" s="239"/>
      <c r="G234" s="239"/>
      <c r="H234" s="239"/>
      <c r="I234" s="239"/>
      <c r="J234" s="239"/>
      <c r="K234" s="239"/>
      <c r="L234" s="239"/>
    </row>
    <row r="235" spans="2:12">
      <c r="B235" s="276" t="s">
        <v>36</v>
      </c>
      <c r="C235" s="276"/>
      <c r="D235" s="231" t="s">
        <v>37</v>
      </c>
      <c r="E235" s="277" t="s">
        <v>148</v>
      </c>
      <c r="F235" s="277"/>
      <c r="G235" s="277"/>
      <c r="H235" s="277"/>
      <c r="I235" s="277"/>
      <c r="J235" s="277"/>
      <c r="K235" s="277"/>
      <c r="L235" s="277"/>
    </row>
    <row r="236" spans="2:12">
      <c r="B236" s="276"/>
      <c r="C236" s="276"/>
      <c r="D236" s="231" t="s">
        <v>38</v>
      </c>
      <c r="E236" s="277" t="s">
        <v>148</v>
      </c>
      <c r="F236" s="277"/>
      <c r="G236" s="277"/>
      <c r="H236" s="277"/>
      <c r="I236" s="277"/>
      <c r="J236" s="277"/>
      <c r="K236" s="277"/>
      <c r="L236" s="277"/>
    </row>
    <row r="237" spans="2:12">
      <c r="B237" s="276"/>
      <c r="C237" s="276"/>
      <c r="D237" s="231" t="s">
        <v>39</v>
      </c>
      <c r="E237" s="278" t="s">
        <v>149</v>
      </c>
      <c r="F237" s="278"/>
      <c r="G237" s="278"/>
      <c r="H237" s="278"/>
      <c r="I237" s="278"/>
      <c r="J237" s="278"/>
      <c r="K237" s="278"/>
      <c r="L237" s="278"/>
    </row>
    <row r="238" spans="2:12">
      <c r="B238" s="239"/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</row>
    <row r="239" spans="2:12" ht="27">
      <c r="B239" s="240" t="s">
        <v>40</v>
      </c>
      <c r="C239" s="241"/>
      <c r="D239" s="231" t="s">
        <v>41</v>
      </c>
      <c r="E239" s="246" t="s">
        <v>259</v>
      </c>
      <c r="F239" s="247"/>
      <c r="G239" s="247"/>
      <c r="H239" s="247"/>
      <c r="I239" s="247"/>
      <c r="J239" s="247"/>
      <c r="K239" s="247"/>
      <c r="L239" s="248"/>
    </row>
    <row r="240" spans="2:12" ht="27">
      <c r="B240" s="242"/>
      <c r="C240" s="243"/>
      <c r="D240" s="231" t="s">
        <v>42</v>
      </c>
      <c r="E240" s="275">
        <v>1018</v>
      </c>
      <c r="F240" s="275"/>
      <c r="G240" s="275"/>
      <c r="H240" s="275"/>
      <c r="I240" s="275"/>
      <c r="J240" s="275"/>
      <c r="K240" s="275"/>
      <c r="L240" s="275"/>
    </row>
    <row r="241" spans="2:15" ht="27">
      <c r="B241" s="242"/>
      <c r="C241" s="243"/>
      <c r="D241" s="231" t="s">
        <v>43</v>
      </c>
      <c r="E241" s="246" t="s">
        <v>321</v>
      </c>
      <c r="F241" s="247"/>
      <c r="G241" s="247"/>
      <c r="H241" s="247"/>
      <c r="I241" s="247"/>
      <c r="J241" s="247"/>
      <c r="K241" s="247"/>
      <c r="L241" s="248"/>
    </row>
    <row r="242" spans="2:15" ht="27">
      <c r="B242" s="244"/>
      <c r="C242" s="245"/>
      <c r="D242" s="231" t="s">
        <v>44</v>
      </c>
      <c r="E242" s="275">
        <v>32002</v>
      </c>
      <c r="F242" s="275"/>
      <c r="G242" s="275"/>
      <c r="H242" s="275"/>
      <c r="I242" s="275"/>
      <c r="J242" s="275"/>
      <c r="K242" s="275"/>
      <c r="L242" s="275"/>
    </row>
    <row r="243" spans="2:15">
      <c r="B243" s="239"/>
      <c r="C243" s="239"/>
      <c r="D243" s="239"/>
      <c r="E243" s="239"/>
      <c r="F243" s="239"/>
      <c r="G243" s="239"/>
      <c r="H243" s="239"/>
      <c r="I243" s="239"/>
      <c r="J243" s="239"/>
      <c r="K243" s="239"/>
      <c r="L243" s="239"/>
    </row>
    <row r="244" spans="2:15">
      <c r="B244" s="274" t="s">
        <v>45</v>
      </c>
      <c r="C244" s="274"/>
      <c r="D244" s="274"/>
      <c r="E244" s="275" t="s">
        <v>154</v>
      </c>
      <c r="F244" s="275"/>
      <c r="G244" s="275"/>
      <c r="H244" s="275"/>
      <c r="I244" s="275"/>
      <c r="J244" s="275"/>
      <c r="K244" s="275"/>
      <c r="L244" s="275"/>
    </row>
    <row r="245" spans="2:15">
      <c r="M245" s="75" t="s">
        <v>327</v>
      </c>
    </row>
    <row r="246" spans="2:15">
      <c r="B246" s="235" t="s">
        <v>50</v>
      </c>
      <c r="C246" s="273" t="s">
        <v>1</v>
      </c>
      <c r="D246" s="273"/>
      <c r="E246" s="235" t="s">
        <v>49</v>
      </c>
      <c r="F246" s="235" t="s">
        <v>3</v>
      </c>
      <c r="G246" s="235"/>
      <c r="H246" s="235"/>
      <c r="I246" s="235" t="s">
        <v>47</v>
      </c>
      <c r="J246" s="235" t="s">
        <v>4</v>
      </c>
      <c r="K246" s="235" t="s">
        <v>5</v>
      </c>
      <c r="L246" s="235" t="s">
        <v>6</v>
      </c>
      <c r="M246" s="235" t="s">
        <v>46</v>
      </c>
      <c r="N246" s="235"/>
      <c r="O246" s="235" t="s">
        <v>7</v>
      </c>
    </row>
    <row r="247" spans="2:15" ht="67.5">
      <c r="B247" s="235"/>
      <c r="C247" s="230" t="s">
        <v>8</v>
      </c>
      <c r="D247" s="227" t="s">
        <v>0</v>
      </c>
      <c r="E247" s="235"/>
      <c r="F247" s="227" t="s">
        <v>48</v>
      </c>
      <c r="G247" s="227" t="s">
        <v>9</v>
      </c>
      <c r="H247" s="227" t="s">
        <v>10</v>
      </c>
      <c r="I247" s="235"/>
      <c r="J247" s="235"/>
      <c r="K247" s="235"/>
      <c r="L247" s="235"/>
      <c r="M247" s="227" t="s">
        <v>11</v>
      </c>
      <c r="N247" s="227" t="s">
        <v>12</v>
      </c>
      <c r="O247" s="235"/>
    </row>
    <row r="248" spans="2:15">
      <c r="B248" s="232" t="s">
        <v>13</v>
      </c>
      <c r="C248" s="232" t="s">
        <v>14</v>
      </c>
      <c r="D248" s="232" t="s">
        <v>15</v>
      </c>
      <c r="E248" s="232" t="s">
        <v>16</v>
      </c>
      <c r="F248" s="232" t="s">
        <v>17</v>
      </c>
      <c r="G248" s="232" t="s">
        <v>18</v>
      </c>
      <c r="H248" s="232" t="s">
        <v>19</v>
      </c>
      <c r="I248" s="232" t="s">
        <v>20</v>
      </c>
      <c r="J248" s="232" t="s">
        <v>21</v>
      </c>
      <c r="K248" s="232" t="s">
        <v>22</v>
      </c>
      <c r="L248" s="232" t="s">
        <v>23</v>
      </c>
      <c r="M248" s="232" t="s">
        <v>24</v>
      </c>
      <c r="N248" s="232" t="s">
        <v>25</v>
      </c>
      <c r="O248" s="232" t="s">
        <v>26</v>
      </c>
    </row>
    <row r="249" spans="2:15" ht="17.25">
      <c r="B249" s="4">
        <v>1200000</v>
      </c>
      <c r="C249" s="5" t="s">
        <v>66</v>
      </c>
      <c r="D249" s="4" t="s">
        <v>28</v>
      </c>
      <c r="E249" s="190">
        <f>E251</f>
        <v>309460.8</v>
      </c>
      <c r="F249" s="190">
        <f t="shared" ref="F249:H249" si="15">F251</f>
        <v>0</v>
      </c>
      <c r="G249" s="190">
        <f t="shared" si="15"/>
        <v>0</v>
      </c>
      <c r="H249" s="190">
        <f t="shared" si="15"/>
        <v>0</v>
      </c>
      <c r="I249" s="190">
        <f>E249+F249+G249+H249</f>
        <v>309460.8</v>
      </c>
      <c r="J249" s="31">
        <f>J251</f>
        <v>0</v>
      </c>
      <c r="K249" s="31">
        <f t="shared" ref="K249:L249" si="16">K251</f>
        <v>0</v>
      </c>
      <c r="L249" s="31">
        <f t="shared" si="16"/>
        <v>0</v>
      </c>
      <c r="M249" s="188"/>
      <c r="N249" s="188"/>
      <c r="O249" s="188"/>
    </row>
    <row r="250" spans="2:15" ht="17.25">
      <c r="B250" s="4">
        <v>1210000</v>
      </c>
      <c r="C250" s="5" t="s">
        <v>67</v>
      </c>
      <c r="D250" s="4" t="s">
        <v>28</v>
      </c>
      <c r="E250" s="188"/>
      <c r="F250" s="188"/>
      <c r="G250" s="188"/>
      <c r="H250" s="188"/>
      <c r="I250" s="190">
        <f t="shared" ref="I250" si="17">E250+F250+G250+H250</f>
        <v>0</v>
      </c>
      <c r="J250" s="188"/>
      <c r="K250" s="188"/>
      <c r="L250" s="188"/>
      <c r="M250" s="188"/>
      <c r="N250" s="188"/>
      <c r="O250" s="188"/>
    </row>
    <row r="251" spans="2:15" ht="17.25">
      <c r="B251" s="4">
        <v>1216000</v>
      </c>
      <c r="C251" s="5" t="s">
        <v>125</v>
      </c>
      <c r="D251" s="4">
        <v>512900</v>
      </c>
      <c r="E251" s="190">
        <v>309460.8</v>
      </c>
      <c r="F251" s="188"/>
      <c r="G251" s="188"/>
      <c r="H251" s="188"/>
      <c r="I251" s="190">
        <f>E251</f>
        <v>309460.8</v>
      </c>
      <c r="J251" s="188"/>
      <c r="K251" s="188"/>
      <c r="L251" s="188"/>
      <c r="M251" s="188"/>
      <c r="N251" s="188"/>
      <c r="O251" s="188"/>
    </row>
    <row r="252" spans="2:15" ht="17.25">
      <c r="B252" s="4">
        <v>1000000</v>
      </c>
      <c r="C252" s="4" t="s">
        <v>235</v>
      </c>
      <c r="D252" s="4"/>
      <c r="E252" s="190">
        <f>E249</f>
        <v>309460.8</v>
      </c>
      <c r="F252" s="190">
        <f t="shared" ref="F252:H252" si="18">F249</f>
        <v>0</v>
      </c>
      <c r="G252" s="190">
        <f t="shared" si="18"/>
        <v>0</v>
      </c>
      <c r="H252" s="190">
        <f t="shared" si="18"/>
        <v>0</v>
      </c>
      <c r="I252" s="190">
        <f t="shared" ref="I252" si="19">E252+F252+G252+H252</f>
        <v>309460.8</v>
      </c>
      <c r="J252" s="31">
        <f>J249</f>
        <v>0</v>
      </c>
      <c r="K252" s="31">
        <f>K249</f>
        <v>0</v>
      </c>
      <c r="L252" s="31">
        <f>L249</f>
        <v>0</v>
      </c>
      <c r="M252" s="188"/>
      <c r="N252" s="188"/>
      <c r="O252" s="188"/>
    </row>
    <row r="253" spans="2:15">
      <c r="E253" s="193"/>
    </row>
    <row r="254" spans="2:15">
      <c r="C254" s="189" t="s">
        <v>336</v>
      </c>
      <c r="D254" s="236" t="s">
        <v>70</v>
      </c>
      <c r="E254" s="236"/>
      <c r="F254" s="236"/>
      <c r="G254" s="237" t="s">
        <v>71</v>
      </c>
      <c r="H254" s="237"/>
      <c r="J254" s="238" t="s">
        <v>155</v>
      </c>
      <c r="K254" s="238"/>
      <c r="L254" s="238"/>
    </row>
    <row r="255" spans="2:15">
      <c r="C255" s="8"/>
      <c r="D255" s="8"/>
      <c r="E255" s="1"/>
      <c r="G255" s="237" t="s">
        <v>72</v>
      </c>
      <c r="H255" s="237"/>
      <c r="J255" s="237" t="s">
        <v>73</v>
      </c>
      <c r="K255" s="237"/>
      <c r="L255" s="237"/>
    </row>
    <row r="256" spans="2:15">
      <c r="C256" s="225" t="s">
        <v>74</v>
      </c>
      <c r="D256" s="8"/>
      <c r="E256" s="8"/>
      <c r="F256" s="8"/>
      <c r="G256" s="8"/>
      <c r="H256" s="8"/>
      <c r="I256" s="8"/>
    </row>
    <row r="257" spans="2:14">
      <c r="C257" s="8"/>
      <c r="D257" s="236" t="s">
        <v>75</v>
      </c>
      <c r="E257" s="236"/>
      <c r="F257" s="236"/>
      <c r="G257" s="237" t="s">
        <v>71</v>
      </c>
      <c r="H257" s="237"/>
      <c r="I257" s="7"/>
      <c r="J257" s="238" t="s">
        <v>265</v>
      </c>
      <c r="K257" s="238"/>
      <c r="L257" s="238"/>
    </row>
    <row r="258" spans="2:14">
      <c r="C258" s="8"/>
      <c r="D258" s="228"/>
      <c r="E258" s="228"/>
      <c r="F258" s="228"/>
      <c r="G258" s="237" t="s">
        <v>72</v>
      </c>
      <c r="H258" s="237"/>
      <c r="I258" s="7"/>
      <c r="J258" s="237" t="s">
        <v>73</v>
      </c>
      <c r="K258" s="237"/>
      <c r="L258" s="237"/>
    </row>
    <row r="260" spans="2:14" s="9" customFormat="1">
      <c r="J260" s="279" t="s">
        <v>128</v>
      </c>
      <c r="K260" s="279"/>
      <c r="L260" s="279"/>
    </row>
    <row r="261" spans="2:14" s="9" customFormat="1">
      <c r="J261" s="23"/>
      <c r="K261" s="23"/>
      <c r="L261" s="23"/>
    </row>
    <row r="262" spans="2:14" s="9" customFormat="1">
      <c r="B262" s="280" t="s">
        <v>126</v>
      </c>
      <c r="C262" s="280"/>
      <c r="D262" s="280"/>
      <c r="E262" s="280"/>
      <c r="F262" s="280"/>
      <c r="G262" s="280"/>
      <c r="H262" s="280"/>
      <c r="I262" s="280"/>
      <c r="J262" s="280"/>
      <c r="K262" s="280"/>
      <c r="L262" s="280"/>
    </row>
    <row r="263" spans="2:14" s="9" customFormat="1">
      <c r="B263" s="280" t="s">
        <v>127</v>
      </c>
      <c r="C263" s="280"/>
      <c r="D263" s="280"/>
      <c r="E263" s="280"/>
      <c r="F263" s="280"/>
      <c r="G263" s="280"/>
      <c r="H263" s="280"/>
      <c r="I263" s="280"/>
      <c r="J263" s="280"/>
      <c r="K263" s="280"/>
      <c r="L263" s="280"/>
    </row>
    <row r="264" spans="2:14" s="9" customFormat="1">
      <c r="B264" s="280" t="s">
        <v>334</v>
      </c>
      <c r="C264" s="280"/>
      <c r="D264" s="280"/>
      <c r="E264" s="280"/>
      <c r="F264" s="280"/>
      <c r="G264" s="280"/>
      <c r="H264" s="280"/>
      <c r="I264" s="280"/>
      <c r="J264" s="280"/>
      <c r="K264" s="280"/>
      <c r="L264" s="280"/>
    </row>
    <row r="265" spans="2:14" s="9" customFormat="1">
      <c r="N265" s="12"/>
    </row>
    <row r="266" spans="2:14" s="9" customFormat="1">
      <c r="B266" s="274" t="s">
        <v>29</v>
      </c>
      <c r="C266" s="274"/>
      <c r="D266" s="21" t="s">
        <v>30</v>
      </c>
      <c r="E266" s="249" t="s">
        <v>251</v>
      </c>
      <c r="F266" s="250"/>
      <c r="G266" s="250"/>
      <c r="H266" s="250"/>
      <c r="I266" s="250"/>
      <c r="J266" s="250"/>
      <c r="K266" s="250"/>
      <c r="L266" s="251"/>
    </row>
    <row r="267" spans="2:14" s="9" customFormat="1">
      <c r="B267" s="274"/>
      <c r="C267" s="274"/>
      <c r="D267" s="21" t="s">
        <v>31</v>
      </c>
      <c r="E267" s="275">
        <v>104016</v>
      </c>
      <c r="F267" s="275"/>
      <c r="G267" s="275"/>
      <c r="H267" s="275"/>
      <c r="I267" s="275"/>
      <c r="J267" s="275"/>
      <c r="K267" s="275"/>
      <c r="L267" s="275"/>
    </row>
    <row r="268" spans="2:14" s="9" customFormat="1">
      <c r="B268" s="239"/>
      <c r="C268" s="239"/>
      <c r="D268" s="239"/>
      <c r="E268" s="239"/>
      <c r="F268" s="239"/>
      <c r="G268" s="239"/>
      <c r="H268" s="239"/>
      <c r="I268" s="239"/>
      <c r="J268" s="239"/>
      <c r="K268" s="239"/>
      <c r="L268" s="239"/>
    </row>
    <row r="269" spans="2:14" s="9" customFormat="1">
      <c r="B269" s="274" t="s">
        <v>32</v>
      </c>
      <c r="C269" s="274"/>
      <c r="D269" s="21" t="s">
        <v>30</v>
      </c>
      <c r="E269" s="275" t="s">
        <v>150</v>
      </c>
      <c r="F269" s="275"/>
      <c r="G269" s="275"/>
      <c r="H269" s="275"/>
      <c r="I269" s="275"/>
      <c r="J269" s="275"/>
      <c r="K269" s="275"/>
      <c r="L269" s="275"/>
    </row>
    <row r="270" spans="2:14" s="9" customFormat="1">
      <c r="B270" s="274"/>
      <c r="C270" s="274"/>
      <c r="D270" s="21" t="s">
        <v>31</v>
      </c>
      <c r="E270" s="275">
        <v>104021</v>
      </c>
      <c r="F270" s="275"/>
      <c r="G270" s="275"/>
      <c r="H270" s="275"/>
      <c r="I270" s="275"/>
      <c r="J270" s="275"/>
      <c r="K270" s="275"/>
      <c r="L270" s="275"/>
    </row>
    <row r="271" spans="2:14" s="9" customFormat="1">
      <c r="B271" s="250"/>
      <c r="C271" s="250"/>
      <c r="D271" s="250"/>
      <c r="E271" s="250"/>
      <c r="F271" s="250"/>
      <c r="G271" s="250"/>
      <c r="H271" s="250"/>
      <c r="I271" s="250"/>
      <c r="J271" s="250"/>
      <c r="K271" s="250"/>
      <c r="L271" s="250"/>
    </row>
    <row r="272" spans="2:14" s="9" customFormat="1">
      <c r="B272" s="274" t="s">
        <v>33</v>
      </c>
      <c r="C272" s="274"/>
      <c r="D272" s="274"/>
      <c r="E272" s="275" t="s">
        <v>150</v>
      </c>
      <c r="F272" s="275"/>
      <c r="G272" s="275"/>
      <c r="H272" s="275"/>
      <c r="I272" s="275"/>
      <c r="J272" s="275"/>
      <c r="K272" s="275"/>
      <c r="L272" s="275"/>
    </row>
    <row r="273" spans="2:12" s="9" customFormat="1">
      <c r="B273" s="239"/>
      <c r="C273" s="239"/>
      <c r="D273" s="239"/>
      <c r="E273" s="239"/>
      <c r="F273" s="239"/>
      <c r="G273" s="239"/>
      <c r="H273" s="239"/>
      <c r="I273" s="239"/>
      <c r="J273" s="239"/>
      <c r="K273" s="239"/>
      <c r="L273" s="239"/>
    </row>
    <row r="274" spans="2:12" s="9" customFormat="1">
      <c r="B274" s="274" t="s">
        <v>34</v>
      </c>
      <c r="C274" s="274"/>
      <c r="D274" s="274"/>
      <c r="E274" s="275">
        <v>1006</v>
      </c>
      <c r="F274" s="275"/>
      <c r="G274" s="275"/>
      <c r="H274" s="275"/>
      <c r="I274" s="275"/>
      <c r="J274" s="275"/>
      <c r="K274" s="275"/>
      <c r="L274" s="275"/>
    </row>
    <row r="275" spans="2:12" s="9" customFormat="1">
      <c r="B275" s="250"/>
      <c r="C275" s="250"/>
      <c r="D275" s="250"/>
      <c r="E275" s="250"/>
      <c r="F275" s="250"/>
      <c r="G275" s="250"/>
      <c r="H275" s="250"/>
      <c r="I275" s="250"/>
      <c r="J275" s="250"/>
      <c r="K275" s="250"/>
      <c r="L275" s="250"/>
    </row>
    <row r="276" spans="2:12" s="9" customFormat="1">
      <c r="B276" s="274" t="s">
        <v>35</v>
      </c>
      <c r="C276" s="274"/>
      <c r="D276" s="274"/>
      <c r="E276" s="275">
        <v>1</v>
      </c>
      <c r="F276" s="275"/>
      <c r="G276" s="275"/>
      <c r="H276" s="275"/>
      <c r="I276" s="275"/>
      <c r="J276" s="275"/>
      <c r="K276" s="275"/>
      <c r="L276" s="275"/>
    </row>
    <row r="277" spans="2:12" s="9" customFormat="1"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</row>
    <row r="278" spans="2:12" s="9" customFormat="1">
      <c r="B278" s="276" t="s">
        <v>36</v>
      </c>
      <c r="C278" s="276"/>
      <c r="D278" s="21" t="s">
        <v>37</v>
      </c>
      <c r="E278" s="275">
        <v>10</v>
      </c>
      <c r="F278" s="275"/>
      <c r="G278" s="275"/>
      <c r="H278" s="275"/>
      <c r="I278" s="275"/>
      <c r="J278" s="275"/>
      <c r="K278" s="275"/>
      <c r="L278" s="275"/>
    </row>
    <row r="279" spans="2:12" s="9" customFormat="1">
      <c r="B279" s="276"/>
      <c r="C279" s="276"/>
      <c r="D279" s="21" t="s">
        <v>38</v>
      </c>
      <c r="E279" s="275" t="s">
        <v>167</v>
      </c>
      <c r="F279" s="275"/>
      <c r="G279" s="275"/>
      <c r="H279" s="275"/>
      <c r="I279" s="275"/>
      <c r="J279" s="275"/>
      <c r="K279" s="275"/>
      <c r="L279" s="275"/>
    </row>
    <row r="280" spans="2:12" s="9" customFormat="1">
      <c r="B280" s="276"/>
      <c r="C280" s="276"/>
      <c r="D280" s="21" t="s">
        <v>39</v>
      </c>
      <c r="E280" s="278" t="s">
        <v>148</v>
      </c>
      <c r="F280" s="278"/>
      <c r="G280" s="278"/>
      <c r="H280" s="278"/>
      <c r="I280" s="278"/>
      <c r="J280" s="278"/>
      <c r="K280" s="278"/>
      <c r="L280" s="278"/>
    </row>
    <row r="281" spans="2:12" s="9" customFormat="1"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  <c r="L281" s="239"/>
    </row>
    <row r="282" spans="2:12" s="9" customFormat="1" ht="27">
      <c r="B282" s="240" t="s">
        <v>40</v>
      </c>
      <c r="C282" s="241"/>
      <c r="D282" s="21" t="s">
        <v>41</v>
      </c>
      <c r="E282" s="246" t="s">
        <v>166</v>
      </c>
      <c r="F282" s="247"/>
      <c r="G282" s="247"/>
      <c r="H282" s="247"/>
      <c r="I282" s="247"/>
      <c r="J282" s="247"/>
      <c r="K282" s="247"/>
      <c r="L282" s="248"/>
    </row>
    <row r="283" spans="2:12" s="9" customFormat="1" ht="27">
      <c r="B283" s="242"/>
      <c r="C283" s="243"/>
      <c r="D283" s="21" t="s">
        <v>42</v>
      </c>
      <c r="E283" s="275">
        <v>1205</v>
      </c>
      <c r="F283" s="275"/>
      <c r="G283" s="275"/>
      <c r="H283" s="275"/>
      <c r="I283" s="275"/>
      <c r="J283" s="275"/>
      <c r="K283" s="275"/>
      <c r="L283" s="275"/>
    </row>
    <row r="284" spans="2:12" s="9" customFormat="1" ht="27">
      <c r="B284" s="242"/>
      <c r="C284" s="243"/>
      <c r="D284" s="21" t="s">
        <v>43</v>
      </c>
      <c r="E284" s="246" t="s">
        <v>165</v>
      </c>
      <c r="F284" s="247"/>
      <c r="G284" s="247"/>
      <c r="H284" s="247"/>
      <c r="I284" s="247"/>
      <c r="J284" s="247"/>
      <c r="K284" s="247"/>
      <c r="L284" s="248"/>
    </row>
    <row r="285" spans="2:12" s="9" customFormat="1" ht="27">
      <c r="B285" s="244"/>
      <c r="C285" s="245"/>
      <c r="D285" s="21" t="s">
        <v>44</v>
      </c>
      <c r="E285" s="275">
        <v>12006</v>
      </c>
      <c r="F285" s="275"/>
      <c r="G285" s="275"/>
      <c r="H285" s="275"/>
      <c r="I285" s="275"/>
      <c r="J285" s="275"/>
      <c r="K285" s="275"/>
      <c r="L285" s="275"/>
    </row>
    <row r="286" spans="2:12" s="9" customFormat="1">
      <c r="B286" s="239"/>
      <c r="C286" s="239"/>
      <c r="D286" s="239"/>
      <c r="E286" s="239"/>
      <c r="F286" s="239"/>
      <c r="G286" s="239"/>
      <c r="H286" s="239"/>
      <c r="I286" s="239"/>
      <c r="J286" s="239"/>
      <c r="K286" s="239"/>
      <c r="L286" s="239"/>
    </row>
    <row r="287" spans="2:12" s="9" customFormat="1">
      <c r="B287" s="274" t="s">
        <v>45</v>
      </c>
      <c r="C287" s="274"/>
      <c r="D287" s="274"/>
      <c r="E287" s="275" t="s">
        <v>154</v>
      </c>
      <c r="F287" s="275"/>
      <c r="G287" s="275"/>
      <c r="H287" s="275"/>
      <c r="I287" s="275"/>
      <c r="J287" s="275"/>
      <c r="K287" s="275"/>
      <c r="L287" s="275"/>
    </row>
    <row r="288" spans="2:12" s="9" customFormat="1"/>
    <row r="289" spans="2:15" s="9" customFormat="1" ht="74.25" customHeight="1">
      <c r="B289" s="235" t="s">
        <v>50</v>
      </c>
      <c r="C289" s="273" t="s">
        <v>1</v>
      </c>
      <c r="D289" s="273"/>
      <c r="E289" s="235" t="s">
        <v>49</v>
      </c>
      <c r="F289" s="235" t="s">
        <v>3</v>
      </c>
      <c r="G289" s="235"/>
      <c r="H289" s="235"/>
      <c r="I289" s="235" t="s">
        <v>47</v>
      </c>
      <c r="J289" s="235" t="s">
        <v>4</v>
      </c>
      <c r="K289" s="235" t="s">
        <v>5</v>
      </c>
      <c r="L289" s="235" t="s">
        <v>6</v>
      </c>
      <c r="M289" s="235" t="s">
        <v>46</v>
      </c>
      <c r="N289" s="235"/>
      <c r="O289" s="235" t="s">
        <v>7</v>
      </c>
    </row>
    <row r="290" spans="2:15" s="9" customFormat="1" ht="67.5">
      <c r="B290" s="235"/>
      <c r="C290" s="20" t="s">
        <v>8</v>
      </c>
      <c r="D290" s="19" t="s">
        <v>0</v>
      </c>
      <c r="E290" s="235"/>
      <c r="F290" s="19" t="s">
        <v>48</v>
      </c>
      <c r="G290" s="19" t="s">
        <v>9</v>
      </c>
      <c r="H290" s="19" t="s">
        <v>10</v>
      </c>
      <c r="I290" s="235"/>
      <c r="J290" s="235"/>
      <c r="K290" s="235"/>
      <c r="L290" s="235"/>
      <c r="M290" s="19" t="s">
        <v>11</v>
      </c>
      <c r="N290" s="19" t="s">
        <v>12</v>
      </c>
      <c r="O290" s="235"/>
    </row>
    <row r="291" spans="2:15" s="9" customFormat="1">
      <c r="B291" s="24" t="s">
        <v>13</v>
      </c>
      <c r="C291" s="24" t="s">
        <v>14</v>
      </c>
      <c r="D291" s="24" t="s">
        <v>15</v>
      </c>
      <c r="E291" s="24" t="s">
        <v>16</v>
      </c>
      <c r="F291" s="24" t="s">
        <v>17</v>
      </c>
      <c r="G291" s="24" t="s">
        <v>18</v>
      </c>
      <c r="H291" s="24" t="s">
        <v>19</v>
      </c>
      <c r="I291" s="24" t="s">
        <v>20</v>
      </c>
      <c r="J291" s="24" t="s">
        <v>21</v>
      </c>
      <c r="K291" s="24" t="s">
        <v>22</v>
      </c>
      <c r="L291" s="24" t="s">
        <v>23</v>
      </c>
      <c r="M291" s="24" t="s">
        <v>24</v>
      </c>
      <c r="N291" s="24" t="s">
        <v>25</v>
      </c>
      <c r="O291" s="24" t="s">
        <v>26</v>
      </c>
    </row>
    <row r="292" spans="2:15" s="9" customFormat="1">
      <c r="B292" s="4">
        <v>1100000</v>
      </c>
      <c r="C292" s="5" t="s">
        <v>76</v>
      </c>
      <c r="D292" s="4" t="s">
        <v>28</v>
      </c>
      <c r="E292" s="31">
        <f>E294</f>
        <v>4945.8</v>
      </c>
      <c r="F292" s="10"/>
      <c r="G292" s="10"/>
      <c r="H292" s="10"/>
      <c r="I292" s="31">
        <f>E292+F292+G292+H292</f>
        <v>4945.8</v>
      </c>
      <c r="J292" s="31">
        <f>J294</f>
        <v>4945.8</v>
      </c>
      <c r="K292" s="31">
        <f>K294</f>
        <v>4945.8</v>
      </c>
      <c r="L292" s="31">
        <f>L294</f>
        <v>4945.8</v>
      </c>
      <c r="M292" s="10"/>
      <c r="N292" s="10"/>
      <c r="O292" s="10"/>
    </row>
    <row r="293" spans="2:15" s="9" customFormat="1">
      <c r="B293" s="4">
        <v>1173000</v>
      </c>
      <c r="C293" s="6" t="s">
        <v>62</v>
      </c>
      <c r="D293" s="4" t="s">
        <v>28</v>
      </c>
      <c r="E293" s="10"/>
      <c r="F293" s="10"/>
      <c r="G293" s="10"/>
      <c r="H293" s="10"/>
      <c r="I293" s="31"/>
      <c r="J293" s="10"/>
      <c r="K293" s="10"/>
      <c r="L293" s="10"/>
      <c r="M293" s="10"/>
      <c r="N293" s="10"/>
      <c r="O293" s="10"/>
    </row>
    <row r="294" spans="2:15" s="9" customFormat="1">
      <c r="B294" s="4">
        <v>1173100</v>
      </c>
      <c r="C294" s="5" t="s">
        <v>118</v>
      </c>
      <c r="D294" s="4">
        <v>483100</v>
      </c>
      <c r="E294" s="31">
        <v>4945.8</v>
      </c>
      <c r="F294" s="10"/>
      <c r="G294" s="10"/>
      <c r="H294" s="10"/>
      <c r="I294" s="31">
        <f>E294+F294+G294+H294</f>
        <v>4945.8</v>
      </c>
      <c r="J294" s="31">
        <v>4945.8</v>
      </c>
      <c r="K294" s="31">
        <v>4945.8</v>
      </c>
      <c r="L294" s="31">
        <v>4945.8</v>
      </c>
      <c r="M294" s="10"/>
      <c r="N294" s="10"/>
      <c r="O294" s="10"/>
    </row>
    <row r="295" spans="2:15" s="9" customFormat="1">
      <c r="B295" s="4">
        <v>1000000</v>
      </c>
      <c r="C295" s="4" t="s">
        <v>235</v>
      </c>
      <c r="D295" s="4"/>
      <c r="E295" s="31">
        <f>E292</f>
        <v>4945.8</v>
      </c>
      <c r="F295" s="10"/>
      <c r="G295" s="10"/>
      <c r="H295" s="10"/>
      <c r="I295" s="31">
        <f>E295+F295+G295+H295</f>
        <v>4945.8</v>
      </c>
      <c r="J295" s="31">
        <f>J292</f>
        <v>4945.8</v>
      </c>
      <c r="K295" s="31">
        <f>K292</f>
        <v>4945.8</v>
      </c>
      <c r="L295" s="31">
        <f>L292</f>
        <v>4945.8</v>
      </c>
      <c r="M295" s="10"/>
      <c r="N295" s="10"/>
      <c r="O295" s="10"/>
    </row>
    <row r="296" spans="2:15" s="9" customFormat="1"/>
    <row r="297" spans="2:15" s="9" customFormat="1" ht="16.5" customHeight="1">
      <c r="C297" s="189" t="s">
        <v>336</v>
      </c>
      <c r="D297" s="236" t="s">
        <v>70</v>
      </c>
      <c r="E297" s="236"/>
      <c r="F297" s="236"/>
      <c r="G297" s="237" t="s">
        <v>71</v>
      </c>
      <c r="H297" s="237"/>
      <c r="J297" s="238" t="s">
        <v>155</v>
      </c>
      <c r="K297" s="238"/>
      <c r="L297" s="238"/>
    </row>
    <row r="298" spans="2:15" s="9" customFormat="1">
      <c r="C298" s="8"/>
      <c r="D298" s="8"/>
      <c r="E298" s="1"/>
      <c r="G298" s="237" t="s">
        <v>72</v>
      </c>
      <c r="H298" s="237"/>
      <c r="J298" s="237" t="s">
        <v>73</v>
      </c>
      <c r="K298" s="237"/>
      <c r="L298" s="237"/>
    </row>
    <row r="299" spans="2:15" s="9" customFormat="1">
      <c r="C299" s="22" t="s">
        <v>74</v>
      </c>
      <c r="D299" s="8"/>
      <c r="E299" s="8"/>
      <c r="F299" s="8"/>
      <c r="G299" s="8"/>
      <c r="H299" s="8"/>
      <c r="I299" s="8"/>
    </row>
    <row r="300" spans="2:15" s="9" customFormat="1" ht="16.5" customHeight="1">
      <c r="C300" s="8"/>
      <c r="D300" s="236" t="s">
        <v>75</v>
      </c>
      <c r="E300" s="236"/>
      <c r="F300" s="236"/>
      <c r="G300" s="237" t="s">
        <v>71</v>
      </c>
      <c r="H300" s="237"/>
      <c r="I300" s="7"/>
      <c r="J300" s="238" t="s">
        <v>265</v>
      </c>
      <c r="K300" s="238"/>
      <c r="L300" s="238"/>
    </row>
    <row r="301" spans="2:15" s="9" customFormat="1">
      <c r="C301" s="8"/>
      <c r="D301" s="8"/>
      <c r="E301" s="8"/>
      <c r="F301" s="7"/>
      <c r="G301" s="237" t="s">
        <v>72</v>
      </c>
      <c r="H301" s="237"/>
      <c r="I301" s="7"/>
      <c r="J301" s="237" t="s">
        <v>73</v>
      </c>
      <c r="K301" s="237"/>
      <c r="L301" s="237"/>
    </row>
    <row r="302" spans="2:15" s="9" customFormat="1"/>
    <row r="303" spans="2:15" s="9" customFormat="1"/>
    <row r="304" spans="2:15" s="9" customFormat="1"/>
    <row r="305" spans="2:14" s="9" customFormat="1">
      <c r="J305" s="279" t="s">
        <v>128</v>
      </c>
      <c r="K305" s="279"/>
      <c r="L305" s="279"/>
    </row>
    <row r="306" spans="2:14" s="9" customFormat="1">
      <c r="J306" s="37"/>
      <c r="K306" s="37"/>
      <c r="L306" s="37"/>
    </row>
    <row r="307" spans="2:14" s="9" customFormat="1">
      <c r="B307" s="280" t="s">
        <v>126</v>
      </c>
      <c r="C307" s="280"/>
      <c r="D307" s="280"/>
      <c r="E307" s="280"/>
      <c r="F307" s="280"/>
      <c r="G307" s="280"/>
      <c r="H307" s="280"/>
      <c r="I307" s="280"/>
      <c r="J307" s="280"/>
      <c r="K307" s="280"/>
      <c r="L307" s="280"/>
    </row>
    <row r="308" spans="2:14" s="9" customFormat="1">
      <c r="B308" s="280" t="s">
        <v>127</v>
      </c>
      <c r="C308" s="280"/>
      <c r="D308" s="280"/>
      <c r="E308" s="280"/>
      <c r="F308" s="280"/>
      <c r="G308" s="280"/>
      <c r="H308" s="280"/>
      <c r="I308" s="280"/>
      <c r="J308" s="280"/>
      <c r="K308" s="280"/>
      <c r="L308" s="280"/>
    </row>
    <row r="309" spans="2:14" s="9" customFormat="1">
      <c r="B309" s="280" t="s">
        <v>334</v>
      </c>
      <c r="C309" s="280"/>
      <c r="D309" s="280"/>
      <c r="E309" s="280"/>
      <c r="F309" s="280"/>
      <c r="G309" s="280"/>
      <c r="H309" s="280"/>
      <c r="I309" s="280"/>
      <c r="J309" s="280"/>
      <c r="K309" s="280"/>
      <c r="L309" s="280"/>
    </row>
    <row r="310" spans="2:14" s="9" customFormat="1">
      <c r="N310" s="12"/>
    </row>
    <row r="311" spans="2:14" s="9" customFormat="1">
      <c r="B311" s="274" t="s">
        <v>29</v>
      </c>
      <c r="C311" s="274"/>
      <c r="D311" s="35" t="s">
        <v>30</v>
      </c>
      <c r="E311" s="249" t="s">
        <v>251</v>
      </c>
      <c r="F311" s="250"/>
      <c r="G311" s="250"/>
      <c r="H311" s="250"/>
      <c r="I311" s="250"/>
      <c r="J311" s="250"/>
      <c r="K311" s="250"/>
      <c r="L311" s="251"/>
    </row>
    <row r="312" spans="2:14" s="9" customFormat="1">
      <c r="B312" s="274"/>
      <c r="C312" s="274"/>
      <c r="D312" s="35" t="s">
        <v>31</v>
      </c>
      <c r="E312" s="275">
        <v>104016</v>
      </c>
      <c r="F312" s="275"/>
      <c r="G312" s="275"/>
      <c r="H312" s="275"/>
      <c r="I312" s="275"/>
      <c r="J312" s="275"/>
      <c r="K312" s="275"/>
      <c r="L312" s="275"/>
    </row>
    <row r="313" spans="2:14" s="9" customFormat="1">
      <c r="B313" s="239"/>
      <c r="C313" s="239"/>
      <c r="D313" s="239"/>
      <c r="E313" s="239"/>
      <c r="F313" s="239"/>
      <c r="G313" s="239"/>
      <c r="H313" s="239"/>
      <c r="I313" s="239"/>
      <c r="J313" s="239"/>
      <c r="K313" s="239"/>
      <c r="L313" s="239"/>
    </row>
    <row r="314" spans="2:14" s="9" customFormat="1">
      <c r="B314" s="274" t="s">
        <v>32</v>
      </c>
      <c r="C314" s="274"/>
      <c r="D314" s="35" t="s">
        <v>30</v>
      </c>
      <c r="E314" s="275" t="s">
        <v>150</v>
      </c>
      <c r="F314" s="275"/>
      <c r="G314" s="275"/>
      <c r="H314" s="275"/>
      <c r="I314" s="275"/>
      <c r="J314" s="275"/>
      <c r="K314" s="275"/>
      <c r="L314" s="275"/>
    </row>
    <row r="315" spans="2:14" s="9" customFormat="1">
      <c r="B315" s="274"/>
      <c r="C315" s="274"/>
      <c r="D315" s="35" t="s">
        <v>31</v>
      </c>
      <c r="E315" s="275">
        <v>104021</v>
      </c>
      <c r="F315" s="275"/>
      <c r="G315" s="275"/>
      <c r="H315" s="275"/>
      <c r="I315" s="275"/>
      <c r="J315" s="275"/>
      <c r="K315" s="275"/>
      <c r="L315" s="275"/>
    </row>
    <row r="316" spans="2:14" s="9" customFormat="1">
      <c r="B316" s="250"/>
      <c r="C316" s="250"/>
      <c r="D316" s="250"/>
      <c r="E316" s="250"/>
      <c r="F316" s="250"/>
      <c r="G316" s="250"/>
      <c r="H316" s="250"/>
      <c r="I316" s="250"/>
      <c r="J316" s="250"/>
      <c r="K316" s="250"/>
      <c r="L316" s="250"/>
    </row>
    <row r="317" spans="2:14" s="9" customFormat="1">
      <c r="B317" s="274" t="s">
        <v>33</v>
      </c>
      <c r="C317" s="274"/>
      <c r="D317" s="274"/>
      <c r="E317" s="275" t="s">
        <v>150</v>
      </c>
      <c r="F317" s="275"/>
      <c r="G317" s="275"/>
      <c r="H317" s="275"/>
      <c r="I317" s="275"/>
      <c r="J317" s="275"/>
      <c r="K317" s="275"/>
      <c r="L317" s="275"/>
    </row>
    <row r="318" spans="2:14" s="9" customFormat="1">
      <c r="B318" s="239"/>
      <c r="C318" s="239"/>
      <c r="D318" s="239"/>
      <c r="E318" s="239"/>
      <c r="F318" s="239"/>
      <c r="G318" s="239"/>
      <c r="H318" s="239"/>
      <c r="I318" s="239"/>
      <c r="J318" s="239"/>
      <c r="K318" s="239"/>
      <c r="L318" s="239"/>
    </row>
    <row r="319" spans="2:14" s="9" customFormat="1">
      <c r="B319" s="274" t="s">
        <v>34</v>
      </c>
      <c r="C319" s="274"/>
      <c r="D319" s="274"/>
      <c r="E319" s="275">
        <v>1006</v>
      </c>
      <c r="F319" s="275"/>
      <c r="G319" s="275"/>
      <c r="H319" s="275"/>
      <c r="I319" s="275"/>
      <c r="J319" s="275"/>
      <c r="K319" s="275"/>
      <c r="L319" s="275"/>
    </row>
    <row r="320" spans="2:14" s="9" customFormat="1">
      <c r="B320" s="250"/>
      <c r="C320" s="250"/>
      <c r="D320" s="250"/>
      <c r="E320" s="250"/>
      <c r="F320" s="250"/>
      <c r="G320" s="250"/>
      <c r="H320" s="250"/>
      <c r="I320" s="250"/>
      <c r="J320" s="250"/>
      <c r="K320" s="250"/>
      <c r="L320" s="250"/>
    </row>
    <row r="321" spans="2:15" s="9" customFormat="1">
      <c r="B321" s="274" t="s">
        <v>35</v>
      </c>
      <c r="C321" s="274"/>
      <c r="D321" s="274"/>
      <c r="E321" s="275">
        <v>1</v>
      </c>
      <c r="F321" s="275"/>
      <c r="G321" s="275"/>
      <c r="H321" s="275"/>
      <c r="I321" s="275"/>
      <c r="J321" s="275"/>
      <c r="K321" s="275"/>
      <c r="L321" s="275"/>
    </row>
    <row r="322" spans="2:15" s="9" customFormat="1">
      <c r="B322" s="239"/>
      <c r="C322" s="239"/>
      <c r="D322" s="239"/>
      <c r="E322" s="239"/>
      <c r="F322" s="239"/>
      <c r="G322" s="239"/>
      <c r="H322" s="239"/>
      <c r="I322" s="239"/>
      <c r="J322" s="239"/>
      <c r="K322" s="239"/>
      <c r="L322" s="239"/>
    </row>
    <row r="323" spans="2:15" s="9" customFormat="1">
      <c r="B323" s="276" t="s">
        <v>36</v>
      </c>
      <c r="C323" s="276"/>
      <c r="D323" s="35" t="s">
        <v>37</v>
      </c>
      <c r="E323" s="275">
        <v>10</v>
      </c>
      <c r="F323" s="275"/>
      <c r="G323" s="275"/>
      <c r="H323" s="275"/>
      <c r="I323" s="275"/>
      <c r="J323" s="275"/>
      <c r="K323" s="275"/>
      <c r="L323" s="275"/>
    </row>
    <row r="324" spans="2:15" s="9" customFormat="1">
      <c r="B324" s="276"/>
      <c r="C324" s="276"/>
      <c r="D324" s="35" t="s">
        <v>38</v>
      </c>
      <c r="E324" s="277" t="s">
        <v>156</v>
      </c>
      <c r="F324" s="277"/>
      <c r="G324" s="277"/>
      <c r="H324" s="277"/>
      <c r="I324" s="277"/>
      <c r="J324" s="277"/>
      <c r="K324" s="277"/>
      <c r="L324" s="277"/>
    </row>
    <row r="325" spans="2:15" s="9" customFormat="1">
      <c r="B325" s="276"/>
      <c r="C325" s="276"/>
      <c r="D325" s="35" t="s">
        <v>39</v>
      </c>
      <c r="E325" s="277" t="s">
        <v>149</v>
      </c>
      <c r="F325" s="277"/>
      <c r="G325" s="277"/>
      <c r="H325" s="277"/>
      <c r="I325" s="277"/>
      <c r="J325" s="277"/>
      <c r="K325" s="277"/>
      <c r="L325" s="277"/>
    </row>
    <row r="326" spans="2:15" s="9" customFormat="1">
      <c r="B326" s="239"/>
      <c r="C326" s="239"/>
      <c r="D326" s="239"/>
      <c r="E326" s="239"/>
      <c r="F326" s="239"/>
      <c r="G326" s="239"/>
      <c r="H326" s="239"/>
      <c r="I326" s="239"/>
      <c r="J326" s="239"/>
      <c r="K326" s="239"/>
      <c r="L326" s="239"/>
    </row>
    <row r="327" spans="2:15" s="9" customFormat="1" ht="27">
      <c r="B327" s="240" t="s">
        <v>40</v>
      </c>
      <c r="C327" s="241"/>
      <c r="D327" s="35" t="s">
        <v>41</v>
      </c>
      <c r="E327" s="246" t="s">
        <v>236</v>
      </c>
      <c r="F327" s="247"/>
      <c r="G327" s="247"/>
      <c r="H327" s="247"/>
      <c r="I327" s="247"/>
      <c r="J327" s="247"/>
      <c r="K327" s="247"/>
      <c r="L327" s="248"/>
    </row>
    <row r="328" spans="2:15" s="9" customFormat="1" ht="27">
      <c r="B328" s="242"/>
      <c r="C328" s="243"/>
      <c r="D328" s="35" t="s">
        <v>42</v>
      </c>
      <c r="E328" s="275">
        <v>1015</v>
      </c>
      <c r="F328" s="275"/>
      <c r="G328" s="275"/>
      <c r="H328" s="275"/>
      <c r="I328" s="275"/>
      <c r="J328" s="275"/>
      <c r="K328" s="275"/>
      <c r="L328" s="275"/>
    </row>
    <row r="329" spans="2:15" s="9" customFormat="1" ht="27" customHeight="1">
      <c r="B329" s="242"/>
      <c r="C329" s="243"/>
      <c r="D329" s="35" t="s">
        <v>43</v>
      </c>
      <c r="E329" s="246" t="s">
        <v>168</v>
      </c>
      <c r="F329" s="247"/>
      <c r="G329" s="247"/>
      <c r="H329" s="247"/>
      <c r="I329" s="247"/>
      <c r="J329" s="247"/>
      <c r="K329" s="247"/>
      <c r="L329" s="248"/>
    </row>
    <row r="330" spans="2:15" s="9" customFormat="1" ht="27">
      <c r="B330" s="244"/>
      <c r="C330" s="245"/>
      <c r="D330" s="35" t="s">
        <v>44</v>
      </c>
      <c r="E330" s="275">
        <v>12001</v>
      </c>
      <c r="F330" s="275"/>
      <c r="G330" s="275"/>
      <c r="H330" s="275"/>
      <c r="I330" s="275"/>
      <c r="J330" s="275"/>
      <c r="K330" s="275"/>
      <c r="L330" s="275"/>
    </row>
    <row r="331" spans="2:15" s="9" customFormat="1">
      <c r="B331" s="239"/>
      <c r="C331" s="239"/>
      <c r="D331" s="239"/>
      <c r="E331" s="239"/>
      <c r="F331" s="239"/>
      <c r="G331" s="239"/>
      <c r="H331" s="239"/>
      <c r="I331" s="239"/>
      <c r="J331" s="239"/>
      <c r="K331" s="239"/>
      <c r="L331" s="239"/>
    </row>
    <row r="332" spans="2:15" s="9" customFormat="1">
      <c r="B332" s="274" t="s">
        <v>45</v>
      </c>
      <c r="C332" s="274"/>
      <c r="D332" s="274"/>
      <c r="E332" s="275" t="s">
        <v>154</v>
      </c>
      <c r="F332" s="275"/>
      <c r="G332" s="275"/>
      <c r="H332" s="275"/>
      <c r="I332" s="275"/>
      <c r="J332" s="275"/>
      <c r="K332" s="275"/>
      <c r="L332" s="275"/>
    </row>
    <row r="333" spans="2:15" s="9" customFormat="1"/>
    <row r="334" spans="2:15" s="9" customFormat="1" ht="39" customHeight="1">
      <c r="B334" s="235" t="s">
        <v>50</v>
      </c>
      <c r="C334" s="273" t="s">
        <v>1</v>
      </c>
      <c r="D334" s="273"/>
      <c r="E334" s="235" t="s">
        <v>49</v>
      </c>
      <c r="F334" s="235" t="s">
        <v>3</v>
      </c>
      <c r="G334" s="235"/>
      <c r="H334" s="235"/>
      <c r="I334" s="235" t="s">
        <v>47</v>
      </c>
      <c r="J334" s="235" t="s">
        <v>4</v>
      </c>
      <c r="K334" s="235" t="s">
        <v>5</v>
      </c>
      <c r="L334" s="235" t="s">
        <v>6</v>
      </c>
      <c r="M334" s="235" t="s">
        <v>46</v>
      </c>
      <c r="N334" s="235"/>
      <c r="O334" s="235" t="s">
        <v>7</v>
      </c>
    </row>
    <row r="335" spans="2:15" s="9" customFormat="1" ht="67.5">
      <c r="B335" s="235"/>
      <c r="C335" s="36" t="s">
        <v>8</v>
      </c>
      <c r="D335" s="34" t="s">
        <v>0</v>
      </c>
      <c r="E335" s="235"/>
      <c r="F335" s="34" t="s">
        <v>48</v>
      </c>
      <c r="G335" s="34" t="s">
        <v>9</v>
      </c>
      <c r="H335" s="34" t="s">
        <v>10</v>
      </c>
      <c r="I335" s="235"/>
      <c r="J335" s="235"/>
      <c r="K335" s="235"/>
      <c r="L335" s="235"/>
      <c r="M335" s="34" t="s">
        <v>11</v>
      </c>
      <c r="N335" s="34" t="s">
        <v>12</v>
      </c>
      <c r="O335" s="235"/>
    </row>
    <row r="336" spans="2:15" s="9" customFormat="1">
      <c r="B336" s="38" t="s">
        <v>13</v>
      </c>
      <c r="C336" s="38" t="s">
        <v>14</v>
      </c>
      <c r="D336" s="38" t="s">
        <v>15</v>
      </c>
      <c r="E336" s="38" t="s">
        <v>16</v>
      </c>
      <c r="F336" s="38" t="s">
        <v>17</v>
      </c>
      <c r="G336" s="38" t="s">
        <v>18</v>
      </c>
      <c r="H336" s="38" t="s">
        <v>19</v>
      </c>
      <c r="I336" s="38" t="s">
        <v>20</v>
      </c>
      <c r="J336" s="38" t="s">
        <v>21</v>
      </c>
      <c r="K336" s="38" t="s">
        <v>22</v>
      </c>
      <c r="L336" s="38" t="s">
        <v>23</v>
      </c>
      <c r="M336" s="38" t="s">
        <v>24</v>
      </c>
      <c r="N336" s="38" t="s">
        <v>25</v>
      </c>
      <c r="O336" s="38" t="s">
        <v>26</v>
      </c>
    </row>
    <row r="337" spans="2:15" s="9" customFormat="1">
      <c r="B337" s="4">
        <v>1100000</v>
      </c>
      <c r="C337" s="5" t="s">
        <v>76</v>
      </c>
      <c r="D337" s="4" t="s">
        <v>28</v>
      </c>
      <c r="E337" s="31">
        <f>E339</f>
        <v>0</v>
      </c>
      <c r="F337" s="10"/>
      <c r="G337" s="31">
        <f>G339</f>
        <v>35136</v>
      </c>
      <c r="H337" s="10"/>
      <c r="I337" s="31">
        <f>E337+F337+G337+H337</f>
        <v>35136</v>
      </c>
      <c r="J337" s="31">
        <f>J339</f>
        <v>23452.85</v>
      </c>
      <c r="K337" s="31">
        <f>K339</f>
        <v>23452.85</v>
      </c>
      <c r="L337" s="31">
        <f>L339</f>
        <v>23452.85</v>
      </c>
      <c r="M337" s="10"/>
      <c r="N337" s="10"/>
      <c r="O337" s="10"/>
    </row>
    <row r="338" spans="2:15" s="9" customFormat="1" ht="27">
      <c r="B338" s="4">
        <v>1162000</v>
      </c>
      <c r="C338" s="6" t="s">
        <v>60</v>
      </c>
      <c r="D338" s="4" t="s">
        <v>28</v>
      </c>
      <c r="E338" s="10"/>
      <c r="F338" s="10"/>
      <c r="G338" s="10"/>
      <c r="H338" s="10"/>
      <c r="I338" s="31"/>
      <c r="J338" s="10"/>
      <c r="K338" s="10"/>
      <c r="L338" s="10"/>
      <c r="M338" s="10"/>
      <c r="N338" s="10"/>
      <c r="O338" s="10"/>
    </row>
    <row r="339" spans="2:15" s="9" customFormat="1">
      <c r="B339" s="4">
        <v>1162900</v>
      </c>
      <c r="C339" s="5" t="s">
        <v>113</v>
      </c>
      <c r="D339" s="4">
        <v>472900</v>
      </c>
      <c r="E339" s="31"/>
      <c r="F339" s="10"/>
      <c r="G339" s="31">
        <v>35136</v>
      </c>
      <c r="H339" s="10"/>
      <c r="I339" s="31">
        <f>E339+F339+G339+H339</f>
        <v>35136</v>
      </c>
      <c r="J339" s="31">
        <v>23452.85</v>
      </c>
      <c r="K339" s="31">
        <v>23452.85</v>
      </c>
      <c r="L339" s="31">
        <v>23452.85</v>
      </c>
      <c r="M339" s="10"/>
      <c r="N339" s="10"/>
      <c r="O339" s="10"/>
    </row>
    <row r="340" spans="2:15" s="9" customFormat="1">
      <c r="B340" s="4">
        <v>1000000</v>
      </c>
      <c r="C340" s="4" t="s">
        <v>235</v>
      </c>
      <c r="D340" s="4"/>
      <c r="E340" s="31">
        <f>E337</f>
        <v>0</v>
      </c>
      <c r="F340" s="10"/>
      <c r="G340" s="31">
        <f>G337</f>
        <v>35136</v>
      </c>
      <c r="H340" s="10"/>
      <c r="I340" s="31">
        <f>E340+F340+G340+H340</f>
        <v>35136</v>
      </c>
      <c r="J340" s="31">
        <f>J339</f>
        <v>23452.85</v>
      </c>
      <c r="K340" s="31">
        <f>K339</f>
        <v>23452.85</v>
      </c>
      <c r="L340" s="31">
        <f>L339</f>
        <v>23452.85</v>
      </c>
      <c r="M340" s="10"/>
      <c r="N340" s="10"/>
      <c r="O340" s="10"/>
    </row>
    <row r="341" spans="2:15" s="9" customFormat="1"/>
    <row r="342" spans="2:15" s="9" customFormat="1"/>
    <row r="343" spans="2:15" s="9" customFormat="1">
      <c r="C343" s="189" t="s">
        <v>335</v>
      </c>
      <c r="D343" s="236" t="s">
        <v>70</v>
      </c>
      <c r="E343" s="236"/>
      <c r="F343" s="236"/>
      <c r="G343" s="237" t="s">
        <v>71</v>
      </c>
      <c r="H343" s="237"/>
      <c r="J343" s="238" t="s">
        <v>155</v>
      </c>
      <c r="K343" s="238"/>
      <c r="L343" s="238"/>
    </row>
    <row r="344" spans="2:15" s="9" customFormat="1">
      <c r="C344" s="8"/>
      <c r="D344" s="8"/>
      <c r="E344" s="1"/>
      <c r="G344" s="237" t="s">
        <v>72</v>
      </c>
      <c r="H344" s="237"/>
      <c r="J344" s="237" t="s">
        <v>73</v>
      </c>
      <c r="K344" s="237"/>
      <c r="L344" s="237"/>
    </row>
    <row r="345" spans="2:15" s="9" customFormat="1">
      <c r="C345" s="33" t="s">
        <v>74</v>
      </c>
      <c r="D345" s="8"/>
      <c r="E345" s="8"/>
      <c r="F345" s="8"/>
      <c r="G345" s="8"/>
      <c r="H345" s="8"/>
      <c r="I345" s="8"/>
    </row>
    <row r="346" spans="2:15" s="9" customFormat="1" ht="16.5" customHeight="1">
      <c r="C346" s="8"/>
      <c r="D346" s="236" t="s">
        <v>75</v>
      </c>
      <c r="E346" s="236"/>
      <c r="F346" s="236"/>
      <c r="G346" s="237" t="s">
        <v>71</v>
      </c>
      <c r="H346" s="237"/>
      <c r="I346" s="7"/>
      <c r="J346" s="238" t="s">
        <v>265</v>
      </c>
      <c r="K346" s="238"/>
      <c r="L346" s="238"/>
    </row>
    <row r="347" spans="2:15" s="9" customFormat="1"/>
    <row r="348" spans="2:15" s="9" customFormat="1"/>
  </sheetData>
  <mergeCells count="430">
    <mergeCell ref="O334:O335"/>
    <mergeCell ref="D343:F343"/>
    <mergeCell ref="G343:H343"/>
    <mergeCell ref="J343:L343"/>
    <mergeCell ref="G344:H344"/>
    <mergeCell ref="J344:L344"/>
    <mergeCell ref="K334:K335"/>
    <mergeCell ref="L334:L335"/>
    <mergeCell ref="C334:D334"/>
    <mergeCell ref="E334:E335"/>
    <mergeCell ref="F289:H289"/>
    <mergeCell ref="I289:I290"/>
    <mergeCell ref="J289:J290"/>
    <mergeCell ref="K289:K290"/>
    <mergeCell ref="L289:L290"/>
    <mergeCell ref="M334:N334"/>
    <mergeCell ref="F334:H334"/>
    <mergeCell ref="I334:I335"/>
    <mergeCell ref="J334:J335"/>
    <mergeCell ref="J260:L260"/>
    <mergeCell ref="B262:L262"/>
    <mergeCell ref="B263:L263"/>
    <mergeCell ref="B272:D272"/>
    <mergeCell ref="B277:L277"/>
    <mergeCell ref="B278:C280"/>
    <mergeCell ref="E278:L278"/>
    <mergeCell ref="E280:L280"/>
    <mergeCell ref="B274:D274"/>
    <mergeCell ref="B275:L275"/>
    <mergeCell ref="G298:H298"/>
    <mergeCell ref="J298:L298"/>
    <mergeCell ref="M289:N289"/>
    <mergeCell ref="O289:O290"/>
    <mergeCell ref="B264:L264"/>
    <mergeCell ref="B266:C267"/>
    <mergeCell ref="E266:L266"/>
    <mergeCell ref="E267:L267"/>
    <mergeCell ref="B269:C270"/>
    <mergeCell ref="E269:L269"/>
    <mergeCell ref="B319:D319"/>
    <mergeCell ref="B323:C325"/>
    <mergeCell ref="E330:L330"/>
    <mergeCell ref="B309:L309"/>
    <mergeCell ref="D300:F300"/>
    <mergeCell ref="G300:H300"/>
    <mergeCell ref="J300:L300"/>
    <mergeCell ref="G301:H301"/>
    <mergeCell ref="J301:L301"/>
    <mergeCell ref="E311:L311"/>
    <mergeCell ref="J305:L305"/>
    <mergeCell ref="B307:L307"/>
    <mergeCell ref="B308:L308"/>
    <mergeCell ref="B314:C315"/>
    <mergeCell ref="E314:L314"/>
    <mergeCell ref="D346:F346"/>
    <mergeCell ref="G346:H346"/>
    <mergeCell ref="J346:L346"/>
    <mergeCell ref="E332:L332"/>
    <mergeCell ref="B331:L331"/>
    <mergeCell ref="B332:D332"/>
    <mergeCell ref="B334:B335"/>
    <mergeCell ref="B326:L326"/>
    <mergeCell ref="E327:L327"/>
    <mergeCell ref="E328:L328"/>
    <mergeCell ref="E329:L329"/>
    <mergeCell ref="B327:C330"/>
    <mergeCell ref="B322:L322"/>
    <mergeCell ref="E323:L323"/>
    <mergeCell ref="E325:L325"/>
    <mergeCell ref="E324:L324"/>
    <mergeCell ref="E319:L319"/>
    <mergeCell ref="B320:L320"/>
    <mergeCell ref="B321:D321"/>
    <mergeCell ref="E321:L321"/>
    <mergeCell ref="B317:D317"/>
    <mergeCell ref="E317:L317"/>
    <mergeCell ref="B318:L318"/>
    <mergeCell ref="B313:L313"/>
    <mergeCell ref="E315:L315"/>
    <mergeCell ref="B316:L316"/>
    <mergeCell ref="E312:L312"/>
    <mergeCell ref="B311:C312"/>
    <mergeCell ref="D297:F297"/>
    <mergeCell ref="G297:H297"/>
    <mergeCell ref="J297:L297"/>
    <mergeCell ref="E287:L287"/>
    <mergeCell ref="B287:D287"/>
    <mergeCell ref="B289:B290"/>
    <mergeCell ref="C289:D289"/>
    <mergeCell ref="E289:E290"/>
    <mergeCell ref="E283:L283"/>
    <mergeCell ref="E284:L284"/>
    <mergeCell ref="E285:L285"/>
    <mergeCell ref="B286:L286"/>
    <mergeCell ref="B282:C285"/>
    <mergeCell ref="E282:L282"/>
    <mergeCell ref="E279:L279"/>
    <mergeCell ref="B281:L281"/>
    <mergeCell ref="B273:L273"/>
    <mergeCell ref="E274:L274"/>
    <mergeCell ref="B276:D276"/>
    <mergeCell ref="E276:L276"/>
    <mergeCell ref="B268:L268"/>
    <mergeCell ref="E272:L272"/>
    <mergeCell ref="E270:L270"/>
    <mergeCell ref="B271:L271"/>
    <mergeCell ref="D257:F257"/>
    <mergeCell ref="G257:H257"/>
    <mergeCell ref="J257:L257"/>
    <mergeCell ref="G258:H258"/>
    <mergeCell ref="J258:L258"/>
    <mergeCell ref="M246:N246"/>
    <mergeCell ref="O246:O247"/>
    <mergeCell ref="D254:F254"/>
    <mergeCell ref="G254:H254"/>
    <mergeCell ref="J254:L254"/>
    <mergeCell ref="G255:H255"/>
    <mergeCell ref="J255:L255"/>
    <mergeCell ref="B244:D244"/>
    <mergeCell ref="E244:L244"/>
    <mergeCell ref="B246:B247"/>
    <mergeCell ref="C246:D246"/>
    <mergeCell ref="E246:E247"/>
    <mergeCell ref="F246:H246"/>
    <mergeCell ref="I246:I247"/>
    <mergeCell ref="J246:J247"/>
    <mergeCell ref="K246:K247"/>
    <mergeCell ref="L246:L247"/>
    <mergeCell ref="B239:C242"/>
    <mergeCell ref="E239:L239"/>
    <mergeCell ref="E240:L240"/>
    <mergeCell ref="E241:L241"/>
    <mergeCell ref="E242:L242"/>
    <mergeCell ref="B243:L243"/>
    <mergeCell ref="B234:L234"/>
    <mergeCell ref="B235:C237"/>
    <mergeCell ref="E235:L235"/>
    <mergeCell ref="E236:L236"/>
    <mergeCell ref="E237:L237"/>
    <mergeCell ref="B238:L238"/>
    <mergeCell ref="B230:L230"/>
    <mergeCell ref="B231:D231"/>
    <mergeCell ref="E231:L231"/>
    <mergeCell ref="B232:L232"/>
    <mergeCell ref="B233:D233"/>
    <mergeCell ref="E233:L233"/>
    <mergeCell ref="B225:L225"/>
    <mergeCell ref="B226:C227"/>
    <mergeCell ref="E226:L226"/>
    <mergeCell ref="E227:L227"/>
    <mergeCell ref="B228:L228"/>
    <mergeCell ref="B229:D229"/>
    <mergeCell ref="E229:L229"/>
    <mergeCell ref="B219:L219"/>
    <mergeCell ref="B220:L220"/>
    <mergeCell ref="B221:L221"/>
    <mergeCell ref="B223:C224"/>
    <mergeCell ref="E223:L223"/>
    <mergeCell ref="E224:L224"/>
    <mergeCell ref="D214:F214"/>
    <mergeCell ref="G214:H214"/>
    <mergeCell ref="J214:L214"/>
    <mergeCell ref="G215:H215"/>
    <mergeCell ref="J215:L215"/>
    <mergeCell ref="J217:L217"/>
    <mergeCell ref="M203:N203"/>
    <mergeCell ref="O203:O204"/>
    <mergeCell ref="D211:F211"/>
    <mergeCell ref="G211:H211"/>
    <mergeCell ref="J211:L211"/>
    <mergeCell ref="G212:H212"/>
    <mergeCell ref="J212:L212"/>
    <mergeCell ref="B201:D201"/>
    <mergeCell ref="E201:L201"/>
    <mergeCell ref="B203:B204"/>
    <mergeCell ref="C203:D203"/>
    <mergeCell ref="E203:E204"/>
    <mergeCell ref="F203:H203"/>
    <mergeCell ref="I203:I204"/>
    <mergeCell ref="J203:J204"/>
    <mergeCell ref="K203:K204"/>
    <mergeCell ref="L203:L204"/>
    <mergeCell ref="B196:C199"/>
    <mergeCell ref="E196:L196"/>
    <mergeCell ref="E197:L197"/>
    <mergeCell ref="E198:L198"/>
    <mergeCell ref="E199:L199"/>
    <mergeCell ref="B200:L200"/>
    <mergeCell ref="B191:L191"/>
    <mergeCell ref="B192:C194"/>
    <mergeCell ref="E192:L192"/>
    <mergeCell ref="E193:L193"/>
    <mergeCell ref="E194:L194"/>
    <mergeCell ref="B195:L195"/>
    <mergeCell ref="B187:L187"/>
    <mergeCell ref="B188:D188"/>
    <mergeCell ref="E188:L188"/>
    <mergeCell ref="B189:L189"/>
    <mergeCell ref="B190:D190"/>
    <mergeCell ref="E190:L190"/>
    <mergeCell ref="B182:L182"/>
    <mergeCell ref="B183:C184"/>
    <mergeCell ref="E183:L183"/>
    <mergeCell ref="E184:L184"/>
    <mergeCell ref="B185:L185"/>
    <mergeCell ref="B186:D186"/>
    <mergeCell ref="E186:L186"/>
    <mergeCell ref="B176:L176"/>
    <mergeCell ref="B177:L177"/>
    <mergeCell ref="B178:L178"/>
    <mergeCell ref="B180:C181"/>
    <mergeCell ref="E180:L180"/>
    <mergeCell ref="E181:L181"/>
    <mergeCell ref="D172:F172"/>
    <mergeCell ref="G172:H172"/>
    <mergeCell ref="J172:L172"/>
    <mergeCell ref="G173:H173"/>
    <mergeCell ref="J173:L173"/>
    <mergeCell ref="J174:L174"/>
    <mergeCell ref="M160:N160"/>
    <mergeCell ref="O160:O161"/>
    <mergeCell ref="D169:F169"/>
    <mergeCell ref="G169:H169"/>
    <mergeCell ref="J169:L169"/>
    <mergeCell ref="G170:H170"/>
    <mergeCell ref="J170:L170"/>
    <mergeCell ref="B158:D158"/>
    <mergeCell ref="E158:L158"/>
    <mergeCell ref="B160:B161"/>
    <mergeCell ref="C160:D160"/>
    <mergeCell ref="E160:E161"/>
    <mergeCell ref="F160:H160"/>
    <mergeCell ref="I160:I161"/>
    <mergeCell ref="J160:J161"/>
    <mergeCell ref="K160:K161"/>
    <mergeCell ref="L160:L161"/>
    <mergeCell ref="B153:C156"/>
    <mergeCell ref="E153:L153"/>
    <mergeCell ref="E154:L154"/>
    <mergeCell ref="E155:L155"/>
    <mergeCell ref="E156:L156"/>
    <mergeCell ref="B157:L157"/>
    <mergeCell ref="B148:L148"/>
    <mergeCell ref="B149:C151"/>
    <mergeCell ref="E149:L149"/>
    <mergeCell ref="E150:L150"/>
    <mergeCell ref="E151:L151"/>
    <mergeCell ref="B152:L152"/>
    <mergeCell ref="B144:L144"/>
    <mergeCell ref="B145:D145"/>
    <mergeCell ref="E145:L145"/>
    <mergeCell ref="B146:L146"/>
    <mergeCell ref="B147:D147"/>
    <mergeCell ref="E147:L147"/>
    <mergeCell ref="B139:L139"/>
    <mergeCell ref="B140:C141"/>
    <mergeCell ref="E140:L140"/>
    <mergeCell ref="E141:L141"/>
    <mergeCell ref="B142:L142"/>
    <mergeCell ref="B143:D143"/>
    <mergeCell ref="E143:L143"/>
    <mergeCell ref="B133:L133"/>
    <mergeCell ref="B134:L134"/>
    <mergeCell ref="B135:L135"/>
    <mergeCell ref="B137:C138"/>
    <mergeCell ref="E137:L137"/>
    <mergeCell ref="E138:L138"/>
    <mergeCell ref="D128:F128"/>
    <mergeCell ref="G128:H128"/>
    <mergeCell ref="J128:L128"/>
    <mergeCell ref="G129:H129"/>
    <mergeCell ref="J129:L129"/>
    <mergeCell ref="J131:L131"/>
    <mergeCell ref="M117:N117"/>
    <mergeCell ref="O117:O118"/>
    <mergeCell ref="D125:F125"/>
    <mergeCell ref="G125:H125"/>
    <mergeCell ref="J125:L125"/>
    <mergeCell ref="G126:H126"/>
    <mergeCell ref="J126:L126"/>
    <mergeCell ref="B115:D115"/>
    <mergeCell ref="E115:L115"/>
    <mergeCell ref="B117:B118"/>
    <mergeCell ref="C117:D117"/>
    <mergeCell ref="E117:E118"/>
    <mergeCell ref="F117:H117"/>
    <mergeCell ref="I117:I118"/>
    <mergeCell ref="J117:J118"/>
    <mergeCell ref="K117:K118"/>
    <mergeCell ref="L117:L118"/>
    <mergeCell ref="B110:C113"/>
    <mergeCell ref="E110:L110"/>
    <mergeCell ref="E111:L111"/>
    <mergeCell ref="E112:L112"/>
    <mergeCell ref="E113:L113"/>
    <mergeCell ref="B114:L114"/>
    <mergeCell ref="B105:L105"/>
    <mergeCell ref="B106:C108"/>
    <mergeCell ref="E106:L106"/>
    <mergeCell ref="E107:L107"/>
    <mergeCell ref="E108:L108"/>
    <mergeCell ref="B109:L109"/>
    <mergeCell ref="B101:L101"/>
    <mergeCell ref="B102:D102"/>
    <mergeCell ref="E102:L102"/>
    <mergeCell ref="B103:L103"/>
    <mergeCell ref="B104:D104"/>
    <mergeCell ref="E104:L104"/>
    <mergeCell ref="B96:L96"/>
    <mergeCell ref="B97:C98"/>
    <mergeCell ref="E97:L97"/>
    <mergeCell ref="E98:L98"/>
    <mergeCell ref="B99:L99"/>
    <mergeCell ref="B100:D100"/>
    <mergeCell ref="E100:L100"/>
    <mergeCell ref="B90:L90"/>
    <mergeCell ref="B91:L91"/>
    <mergeCell ref="B92:L92"/>
    <mergeCell ref="B94:C95"/>
    <mergeCell ref="E94:L94"/>
    <mergeCell ref="E95:L95"/>
    <mergeCell ref="J88:L88"/>
    <mergeCell ref="D85:F85"/>
    <mergeCell ref="G85:H85"/>
    <mergeCell ref="J85:L85"/>
    <mergeCell ref="G87:H87"/>
    <mergeCell ref="J87:L87"/>
    <mergeCell ref="M73:N73"/>
    <mergeCell ref="O73:O74"/>
    <mergeCell ref="D82:F82"/>
    <mergeCell ref="G82:H82"/>
    <mergeCell ref="J82:L82"/>
    <mergeCell ref="G83:H83"/>
    <mergeCell ref="J83:L83"/>
    <mergeCell ref="B71:D71"/>
    <mergeCell ref="E71:L71"/>
    <mergeCell ref="B73:B74"/>
    <mergeCell ref="C73:D73"/>
    <mergeCell ref="E73:E74"/>
    <mergeCell ref="F73:H73"/>
    <mergeCell ref="I73:I74"/>
    <mergeCell ref="J73:J74"/>
    <mergeCell ref="K73:K74"/>
    <mergeCell ref="L73:L74"/>
    <mergeCell ref="B66:C69"/>
    <mergeCell ref="E66:L66"/>
    <mergeCell ref="E67:L67"/>
    <mergeCell ref="E68:L68"/>
    <mergeCell ref="E69:L69"/>
    <mergeCell ref="B70:L70"/>
    <mergeCell ref="B61:L61"/>
    <mergeCell ref="B62:C64"/>
    <mergeCell ref="E62:L62"/>
    <mergeCell ref="E63:L63"/>
    <mergeCell ref="E64:L64"/>
    <mergeCell ref="B65:L65"/>
    <mergeCell ref="B57:L57"/>
    <mergeCell ref="B58:D58"/>
    <mergeCell ref="E58:L58"/>
    <mergeCell ref="B59:L59"/>
    <mergeCell ref="B60:D60"/>
    <mergeCell ref="E60:L60"/>
    <mergeCell ref="B52:L52"/>
    <mergeCell ref="B53:C54"/>
    <mergeCell ref="E53:L53"/>
    <mergeCell ref="E54:L54"/>
    <mergeCell ref="B55:L55"/>
    <mergeCell ref="B56:D56"/>
    <mergeCell ref="E56:L56"/>
    <mergeCell ref="B46:L46"/>
    <mergeCell ref="B47:L47"/>
    <mergeCell ref="B48:L48"/>
    <mergeCell ref="B50:C51"/>
    <mergeCell ref="E50:L50"/>
    <mergeCell ref="E51:L51"/>
    <mergeCell ref="D41:F41"/>
    <mergeCell ref="G41:H41"/>
    <mergeCell ref="J41:L41"/>
    <mergeCell ref="G42:H42"/>
    <mergeCell ref="J42:L42"/>
    <mergeCell ref="J44:L44"/>
    <mergeCell ref="M30:N30"/>
    <mergeCell ref="O30:O31"/>
    <mergeCell ref="D38:F38"/>
    <mergeCell ref="G38:H38"/>
    <mergeCell ref="J38:L38"/>
    <mergeCell ref="G39:H39"/>
    <mergeCell ref="J39:L39"/>
    <mergeCell ref="B28:D28"/>
    <mergeCell ref="E28:L28"/>
    <mergeCell ref="B30:B31"/>
    <mergeCell ref="C30:D30"/>
    <mergeCell ref="E30:E31"/>
    <mergeCell ref="F30:H30"/>
    <mergeCell ref="I30:I31"/>
    <mergeCell ref="J30:J31"/>
    <mergeCell ref="K30:K31"/>
    <mergeCell ref="L30:L31"/>
    <mergeCell ref="B23:C26"/>
    <mergeCell ref="E23:L23"/>
    <mergeCell ref="E24:L24"/>
    <mergeCell ref="E25:L25"/>
    <mergeCell ref="E26:L26"/>
    <mergeCell ref="B27:L27"/>
    <mergeCell ref="B18:L18"/>
    <mergeCell ref="B19:C21"/>
    <mergeCell ref="E19:L19"/>
    <mergeCell ref="E20:L20"/>
    <mergeCell ref="E21:L21"/>
    <mergeCell ref="B22:L22"/>
    <mergeCell ref="B14:L14"/>
    <mergeCell ref="B15:D15"/>
    <mergeCell ref="E15:L15"/>
    <mergeCell ref="B16:L16"/>
    <mergeCell ref="B17:D17"/>
    <mergeCell ref="E17:L17"/>
    <mergeCell ref="B9:L9"/>
    <mergeCell ref="B10:C11"/>
    <mergeCell ref="E10:L10"/>
    <mergeCell ref="E11:L11"/>
    <mergeCell ref="B12:L12"/>
    <mergeCell ref="B13:D13"/>
    <mergeCell ref="E13:L13"/>
    <mergeCell ref="B3:L3"/>
    <mergeCell ref="B4:L4"/>
    <mergeCell ref="B5:L5"/>
    <mergeCell ref="B7:C8"/>
    <mergeCell ref="E7:L7"/>
    <mergeCell ref="E8:L8"/>
    <mergeCell ref="J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Ձև 2</vt:lpstr>
      <vt:lpstr>Ձև 8</vt:lpstr>
      <vt:lpstr>ԲԳԿ</vt:lpstr>
      <vt:lpstr>ԲՍԿ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2021-04-02T08:21:37Z</dcterms:modified>
</cp:coreProperties>
</file>